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4"/>
  </bookViews>
  <sheets>
    <sheet name="3" sheetId="1" r:id="rId1"/>
    <sheet name="4 " sheetId="2" r:id="rId2"/>
    <sheet name="5" sheetId="3" r:id="rId3"/>
    <sheet name="6" sheetId="4" r:id="rId4"/>
    <sheet name="8" sheetId="5" r:id="rId5"/>
    <sheet name="Arkusz1" sheetId="6" r:id="rId6"/>
  </sheets>
  <definedNames/>
  <calcPr fullCalcOnLoad="1"/>
</workbook>
</file>

<file path=xl/sharedStrings.xml><?xml version="1.0" encoding="utf-8"?>
<sst xmlns="http://schemas.openxmlformats.org/spreadsheetml/2006/main" count="256" uniqueCount="165">
  <si>
    <t>Dział</t>
  </si>
  <si>
    <t>Rozdział</t>
  </si>
  <si>
    <t>010</t>
  </si>
  <si>
    <t>01010</t>
  </si>
  <si>
    <t>w złotych</t>
  </si>
  <si>
    <t>§*</t>
  </si>
  <si>
    <t>w tym:</t>
  </si>
  <si>
    <t>z tego:</t>
  </si>
  <si>
    <t>6050</t>
  </si>
  <si>
    <t>Lp.</t>
  </si>
  <si>
    <t>Rozdz.</t>
  </si>
  <si>
    <t>§**</t>
  </si>
  <si>
    <t>Planowane wydatki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</si>
  <si>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</si>
  <si>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</si>
  <si>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</si>
  <si>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</si>
  <si>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wymienione
w art. 5 ust. 1 pkt 2 i 3 u.f.p.</t>
  </si>
  <si>
    <t xml:space="preserve">A.      
B.
C.
... </t>
  </si>
  <si>
    <t>2.</t>
  </si>
  <si>
    <t>3.</t>
  </si>
  <si>
    <t>4.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</si>
  <si>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</si>
  <si>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</si>
  <si>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</si>
  <si>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</si>
  <si>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</si>
  <si>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</si>
  <si>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</si>
  <si>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Nazwa zadania inwestycyjnego</t>
  </si>
  <si>
    <t>środki pochodzące
z innych  źródeł*</t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</si>
  <si>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</si>
  <si>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</si>
  <si>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</si>
  <si>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</si>
  <si>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</si>
  <si>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</si>
  <si>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</si>
  <si>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</si>
  <si>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</si>
  <si>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</si>
  <si>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</si>
  <si>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</si>
  <si>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</si>
  <si>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</si>
  <si>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</si>
  <si>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</si>
  <si>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</si>
  <si>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</si>
  <si>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</si>
  <si>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</si>
  <si>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</si>
  <si>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</si>
  <si>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</si>
  <si>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</si>
  <si>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</si>
  <si>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</si>
  <si>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</si>
  <si>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</si>
  <si>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</si>
  <si>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</si>
  <si>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</si>
  <si>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dochody -dotacje
ogółem</t>
  </si>
  <si>
    <t>Wydatki
ogółem (6+10)</t>
  </si>
  <si>
    <t>Wydatki
bieżące</t>
  </si>
  <si>
    <t>Wydatki
majątkowe</t>
  </si>
  <si>
    <t>wynagrodzenia</t>
  </si>
  <si>
    <t>pochodne od wynagrodzeń</t>
  </si>
  <si>
    <t>świadczenia społeczne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</si>
  <si>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3 do wykorzystania fakultatywnego</t>
    </r>
  </si>
  <si>
    <t>Dochody
ogółem</t>
  </si>
  <si>
    <t>dotacje</t>
  </si>
  <si>
    <t>5.</t>
  </si>
  <si>
    <t>6.</t>
  </si>
  <si>
    <t>7.</t>
  </si>
  <si>
    <t>8.</t>
  </si>
  <si>
    <t>9.</t>
  </si>
  <si>
    <t>Nazwa zadania/podmiotu</t>
  </si>
  <si>
    <t>kwota dotacji</t>
  </si>
  <si>
    <t>przedmiotowej</t>
  </si>
  <si>
    <t>podmiotowej</t>
  </si>
  <si>
    <t>celowej</t>
  </si>
  <si>
    <t xml:space="preserve">Dotacje dla podmiotów należących do sektora finansów publicznych  </t>
  </si>
  <si>
    <t>Dotacje dla podmiotów niezaliczanych do sektora finansów publicznych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</si>
  <si>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</si>
  <si>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Urząd Gminy Milejewo</t>
  </si>
  <si>
    <t>Upowszechnianie kultury fizycznej i sportu</t>
  </si>
  <si>
    <t>Gminna Biblioteka Publiczna w Milejewie</t>
  </si>
  <si>
    <t>Zrównowazony Rozwój Obszarów Wiejskich</t>
  </si>
  <si>
    <t>3.3Podstawowe usługi dla gospodarki i ludności wiejskiej</t>
  </si>
  <si>
    <t>Program Rozwoju Obszarów Wiejskich na lata 2007-2013</t>
  </si>
  <si>
    <t>Budowa sieci kanalizacji zbiorczej dla miejscowosci Kamiennik Wielki i Stoboje oraz wodociagu z przyłączami w miejscowości Kamiennik Wielki gm. Milejewo</t>
  </si>
  <si>
    <t>EFRolny na Rzecz Rozwoju Obszarów Wiejskich</t>
  </si>
  <si>
    <t>Dz. 010 Roz. 01010 §605</t>
  </si>
  <si>
    <t>Sektorowy Program Operacyjny Kapitał Ludzki 2007-2013</t>
  </si>
  <si>
    <t>VII. Promocja integracji społecznej</t>
  </si>
  <si>
    <t>7.1. Rozwój i upowszechnianie aktywnej integracji</t>
  </si>
  <si>
    <t>Od aktywnej integracji do samorealizacji</t>
  </si>
  <si>
    <t>Eropejski Fundusz Społeczny</t>
  </si>
  <si>
    <t>Budowa sieci kanalizacji zbiorczej dla miejscowości Kamiennik Wielki i Stoboje oraz wodociągu z przyłączami w miejscowości Kamiennik Wielki gm. Milejewo</t>
  </si>
  <si>
    <t>Ogółem:</t>
  </si>
  <si>
    <t>***) - Dotacja dla Gminy Miasto Elblag na zadania z zakresu oświaty dotyczących zapewnienia wychowania przedszkolnego mieszkańcom Gminy Milejewo</t>
  </si>
  <si>
    <t>**</t>
  </si>
  <si>
    <t>***</t>
  </si>
  <si>
    <t>*** - rok 2014 do wykorzystania fakultatywnego</t>
  </si>
  <si>
    <t>600</t>
  </si>
  <si>
    <t>60016</t>
  </si>
  <si>
    <t>2014 r.</t>
  </si>
  <si>
    <t>2013r.</t>
  </si>
  <si>
    <t>****</t>
  </si>
  <si>
    <t>****) - Dotacja dla Gminy Miasto Elblag na zadania z zakresu oświaty dotyczących zapewnienia wychowania przedszkolnego mieszkańcom Gminy Milejewo</t>
  </si>
  <si>
    <t>**) - Dotacja dla Gminy Miasto Elblag na zadania z zakresu lokalnego transportu zbiorowego dotyczącego mieszkańców Gminy Milejewo</t>
  </si>
  <si>
    <t>Jakość życia na obszarach wiejskich i różnicowanie gospodarki wiejskiej</t>
  </si>
  <si>
    <t>3.Małe Projekty</t>
  </si>
  <si>
    <t>Dz. 700 Roz. 70005 §605</t>
  </si>
  <si>
    <t>Zadania inwestycyjne w 2013 r.</t>
  </si>
  <si>
    <t>Przebudowa drogi powiatowej nr 1147N od dr. Woj. Nr 504 Pogrodzie-Brzeziny-Rychnowy-Huta Żuławska-Przybyłowo od km 0+000 do km 8+800</t>
  </si>
  <si>
    <t>Modernizacja drogi gminnej w Kamienniku Wielkim dz. nr 412</t>
  </si>
  <si>
    <t xml:space="preserve">A.      
B.100.000
C.
... </t>
  </si>
  <si>
    <t>Starostwo Powiatowe w Elblągu, Miasto Gmina Tolkmicko, Urzad Gminy Milejewo</t>
  </si>
  <si>
    <t>Modernizacja drogi gminnej w Pomorskiej Wsi</t>
  </si>
  <si>
    <t>Modernizacja cząstkowa dróg gminnych</t>
  </si>
  <si>
    <t>Przygotowanie uproszczonych projektów, kosztorysów i przedmiarów robót na drogi przewidziane do remontów</t>
  </si>
  <si>
    <t>Budowa sieci wodąciągowej w Pomorskiej Wsi</t>
  </si>
  <si>
    <t>6057  6059</t>
  </si>
  <si>
    <t>Budowa placu zabaw w Kamienniku Wielkim, Pomorskiej Wsi, Zajączkowie</t>
  </si>
  <si>
    <t>Budowa placu zabaw w miejscowości Ogrodniki</t>
  </si>
  <si>
    <t>Modernizacja budynku OSP w Majewie (zakup materiałów)</t>
  </si>
  <si>
    <t>Opracowanie projektu remontu budynku OSP w Milejewie i zagospodarowanie terenu przy szkole</t>
  </si>
  <si>
    <t>Modernizacja budynku OSP w Milejewie</t>
  </si>
  <si>
    <t>Ogrodznie remizy. Fundusz sołecki Pomorska Wieś</t>
  </si>
  <si>
    <t>Budowa wiaty drewnianej. Fundusz sołecki Ogrodniki</t>
  </si>
  <si>
    <t>Modernizacja chodnika i drogi. Fundusz sołecki Milejewo</t>
  </si>
  <si>
    <t>Zakup lampy solarnej. Fundusz sołecki Zalesie</t>
  </si>
  <si>
    <t>Zakup krzeseł i sprzętu. Fundusz sołecki Milejewo</t>
  </si>
  <si>
    <t>Zakup materiałów do montażu kominka. Fundusz sołecki Zajączkowo</t>
  </si>
  <si>
    <t>Przygotowanie terenu do budowy sceny. Fundusz sołecki Majewo</t>
  </si>
  <si>
    <t>Budowa pomieszczenia klubowego, w tym przygotowanie dokumentacji. Fundusz sołecki Piastowo</t>
  </si>
  <si>
    <t>Zakup bramek do piłki nożnej. Fundusz sołecki Zajączkowo</t>
  </si>
  <si>
    <t>Modernizacja ogrodzenia wokół placu rekreacyjnego. Fundusz sołecki Huta Żuławska</t>
  </si>
  <si>
    <t>rok budżetowy 2013 (8+9+10+11)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</si>
  <si>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</si>
  <si>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</si>
  <si>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</si>
  <si>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</si>
  <si>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</si>
  <si>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</si>
  <si>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</si>
  <si>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</si>
  <si>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</si>
  <si>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</si>
  <si>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</si>
  <si>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</si>
  <si>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</si>
  <si>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z tego: 2013 r.</t>
  </si>
  <si>
    <t>2015 r.</t>
  </si>
  <si>
    <t>2016 r.***</t>
  </si>
  <si>
    <t>1.2</t>
  </si>
  <si>
    <t>1.3</t>
  </si>
  <si>
    <t xml:space="preserve">Dz.853 Roz85395 §200   Dz. 852 Roz. 85214 </t>
  </si>
  <si>
    <t>Ogółem:                            1 467 748</t>
  </si>
  <si>
    <t>Dochody i wydatki związane z realizacją zadań z zakresu administracji rządowej i innych zadań zleconych odrębnymi ustawami w 2013 r.</t>
  </si>
  <si>
    <t>Zestawienie planowanych kwot dotacji udzielanych z budżetu jst, realizowanych przez podmioty należące i nienależące do sektora finansów publicznych w 2013 r.</t>
  </si>
  <si>
    <t>827 641, 24</t>
  </si>
  <si>
    <t>Dochody i wydatki związane z realizacją zadań realizowanych na podstawie umów lub porozumień między jednostkami samorządu terytorialnego w 2013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</si>
</sst>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3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6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0"/>
      <name val="Arial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i/>
      <vertAlign val="superscript"/>
      <sz val="10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1" fillId="2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31" fillId="0" borderId="0" xfId="51" applyFont="1">
      <alignment/>
      <protection/>
    </xf>
    <xf numFmtId="0" fontId="32" fillId="20" borderId="10" xfId="51" applyFont="1" applyFill="1" applyBorder="1" applyAlignment="1">
      <alignment horizontal="center" vertical="center" wrapText="1"/>
      <protection/>
    </xf>
    <xf numFmtId="0" fontId="22" fillId="0" borderId="10" xfId="51" applyFont="1" applyBorder="1" applyAlignment="1">
      <alignment horizontal="center" vertical="center"/>
      <protection/>
    </xf>
    <xf numFmtId="0" fontId="32" fillId="0" borderId="11" xfId="51" applyFont="1" applyBorder="1" applyAlignment="1">
      <alignment horizontal="center"/>
      <protection/>
    </xf>
    <xf numFmtId="0" fontId="32" fillId="0" borderId="11" xfId="51" applyFont="1" applyBorder="1">
      <alignment/>
      <protection/>
    </xf>
    <xf numFmtId="0" fontId="32" fillId="0" borderId="0" xfId="51" applyFont="1">
      <alignment/>
      <protection/>
    </xf>
    <xf numFmtId="0" fontId="31" fillId="0" borderId="12" xfId="51" applyFont="1" applyBorder="1">
      <alignment/>
      <protection/>
    </xf>
    <xf numFmtId="0" fontId="32" fillId="0" borderId="12" xfId="51" applyFont="1" applyBorder="1" applyAlignment="1">
      <alignment horizontal="center"/>
      <protection/>
    </xf>
    <xf numFmtId="0" fontId="32" fillId="0" borderId="12" xfId="51" applyFont="1" applyBorder="1">
      <alignment/>
      <protection/>
    </xf>
    <xf numFmtId="0" fontId="31" fillId="0" borderId="13" xfId="51" applyFont="1" applyBorder="1" applyAlignment="1">
      <alignment horizontal="center"/>
      <protection/>
    </xf>
    <xf numFmtId="0" fontId="31" fillId="0" borderId="13" xfId="51" applyFont="1" applyBorder="1">
      <alignment/>
      <protection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4" fillId="2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12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27" fillId="0" borderId="0" xfId="0" applyFont="1" applyAlignment="1">
      <alignment/>
    </xf>
    <xf numFmtId="3" fontId="1" fillId="0" borderId="12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 vertical="center"/>
    </xf>
    <xf numFmtId="3" fontId="21" fillId="0" borderId="12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0" fontId="21" fillId="24" borderId="12" xfId="0" applyFont="1" applyFill="1" applyBorder="1" applyAlignment="1">
      <alignment vertical="center"/>
    </xf>
    <xf numFmtId="0" fontId="26" fillId="24" borderId="11" xfId="0" applyFont="1" applyFill="1" applyBorder="1" applyAlignment="1">
      <alignment vertical="center"/>
    </xf>
    <xf numFmtId="0" fontId="26" fillId="24" borderId="12" xfId="0" applyFont="1" applyFill="1" applyBorder="1" applyAlignment="1">
      <alignment vertical="center"/>
    </xf>
    <xf numFmtId="3" fontId="26" fillId="0" borderId="12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3" fontId="24" fillId="0" borderId="10" xfId="0" applyNumberFormat="1" applyFont="1" applyBorder="1" applyAlignment="1">
      <alignment vertical="center"/>
    </xf>
    <xf numFmtId="3" fontId="32" fillId="0" borderId="16" xfId="51" applyNumberFormat="1" applyFont="1" applyBorder="1">
      <alignment/>
      <protection/>
    </xf>
    <xf numFmtId="3" fontId="31" fillId="0" borderId="17" xfId="51" applyNumberFormat="1" applyFont="1" applyBorder="1">
      <alignment/>
      <protection/>
    </xf>
    <xf numFmtId="3" fontId="31" fillId="0" borderId="12" xfId="51" applyNumberFormat="1" applyFont="1" applyBorder="1">
      <alignment/>
      <protection/>
    </xf>
    <xf numFmtId="3" fontId="32" fillId="0" borderId="12" xfId="51" applyNumberFormat="1" applyFont="1" applyBorder="1">
      <alignment/>
      <protection/>
    </xf>
    <xf numFmtId="3" fontId="32" fillId="0" borderId="10" xfId="51" applyNumberFormat="1" applyFont="1" applyBorder="1">
      <alignment/>
      <protection/>
    </xf>
    <xf numFmtId="3" fontId="21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vertical="center"/>
    </xf>
    <xf numFmtId="3" fontId="13" fillId="0" borderId="11" xfId="0" applyNumberFormat="1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3" fontId="13" fillId="0" borderId="11" xfId="0" applyNumberFormat="1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3" fontId="13" fillId="0" borderId="17" xfId="0" applyNumberFormat="1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3" fontId="13" fillId="0" borderId="17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vertical="center" wrapText="1"/>
    </xf>
    <xf numFmtId="49" fontId="13" fillId="0" borderId="17" xfId="0" applyNumberFormat="1" applyFont="1" applyBorder="1" applyAlignment="1">
      <alignment vertical="center" wrapText="1"/>
    </xf>
    <xf numFmtId="0" fontId="13" fillId="0" borderId="17" xfId="0" applyFont="1" applyBorder="1" applyAlignment="1">
      <alignment vertical="center"/>
    </xf>
    <xf numFmtId="3" fontId="33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49" fontId="13" fillId="0" borderId="17" xfId="0" applyNumberFormat="1" applyFont="1" applyBorder="1" applyAlignment="1">
      <alignment vertical="center"/>
    </xf>
    <xf numFmtId="3" fontId="13" fillId="0" borderId="17" xfId="0" applyNumberFormat="1" applyFont="1" applyBorder="1" applyAlignment="1">
      <alignment horizontal="left" vertical="center" wrapText="1"/>
    </xf>
    <xf numFmtId="4" fontId="13" fillId="0" borderId="17" xfId="0" applyNumberFormat="1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3" fontId="13" fillId="0" borderId="18" xfId="0" applyNumberFormat="1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3" fontId="13" fillId="0" borderId="18" xfId="0" applyNumberFormat="1" applyFont="1" applyBorder="1" applyAlignment="1">
      <alignment vertical="center"/>
    </xf>
    <xf numFmtId="4" fontId="13" fillId="0" borderId="18" xfId="0" applyNumberFormat="1" applyFont="1" applyBorder="1" applyAlignment="1">
      <alignment vertical="center"/>
    </xf>
    <xf numFmtId="4" fontId="33" fillId="0" borderId="10" xfId="0" applyNumberFormat="1" applyFont="1" applyBorder="1" applyAlignment="1">
      <alignment vertical="center"/>
    </xf>
    <xf numFmtId="4" fontId="31" fillId="0" borderId="17" xfId="51" applyNumberFormat="1" applyFont="1" applyBorder="1">
      <alignment/>
      <protection/>
    </xf>
    <xf numFmtId="4" fontId="21" fillId="0" borderId="12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21" fillId="0" borderId="10" xfId="0" applyNumberFormat="1" applyFont="1" applyBorder="1" applyAlignment="1">
      <alignment vertical="center"/>
    </xf>
    <xf numFmtId="4" fontId="32" fillId="0" borderId="16" xfId="51" applyNumberFormat="1" applyFont="1" applyBorder="1">
      <alignment/>
      <protection/>
    </xf>
    <xf numFmtId="4" fontId="32" fillId="0" borderId="10" xfId="51" applyNumberFormat="1" applyFont="1" applyBorder="1">
      <alignment/>
      <protection/>
    </xf>
    <xf numFmtId="0" fontId="28" fillId="0" borderId="0" xfId="0" applyFont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/>
    </xf>
    <xf numFmtId="3" fontId="31" fillId="0" borderId="12" xfId="51" applyNumberFormat="1" applyFont="1" applyBorder="1" applyAlignment="1">
      <alignment horizontal="center"/>
      <protection/>
    </xf>
    <xf numFmtId="0" fontId="31" fillId="0" borderId="15" xfId="51" applyFont="1" applyBorder="1" applyAlignment="1">
      <alignment horizontal="center" vertical="center"/>
      <protection/>
    </xf>
    <xf numFmtId="0" fontId="31" fillId="0" borderId="18" xfId="51" applyFont="1" applyBorder="1" applyAlignment="1">
      <alignment horizontal="center" vertical="center"/>
      <protection/>
    </xf>
    <xf numFmtId="0" fontId="31" fillId="0" borderId="17" xfId="51" applyFont="1" applyBorder="1" applyAlignment="1">
      <alignment horizontal="center" vertical="center"/>
      <protection/>
    </xf>
    <xf numFmtId="3" fontId="31" fillId="0" borderId="17" xfId="51" applyNumberFormat="1" applyFont="1" applyBorder="1" applyAlignment="1">
      <alignment/>
      <protection/>
    </xf>
    <xf numFmtId="0" fontId="22" fillId="0" borderId="10" xfId="51" applyFont="1" applyBorder="1" applyAlignment="1">
      <alignment horizontal="center" vertical="center"/>
      <protection/>
    </xf>
    <xf numFmtId="0" fontId="21" fillId="0" borderId="0" xfId="51" applyFont="1" applyBorder="1" applyAlignment="1">
      <alignment horizontal="center" wrapText="1"/>
      <protection/>
    </xf>
    <xf numFmtId="0" fontId="32" fillId="20" borderId="10" xfId="51" applyFont="1" applyFill="1" applyBorder="1" applyAlignment="1">
      <alignment horizontal="center" vertical="center"/>
      <protection/>
    </xf>
    <xf numFmtId="0" fontId="32" fillId="20" borderId="10" xfId="51" applyFont="1" applyFill="1" applyBorder="1" applyAlignment="1">
      <alignment horizontal="center" vertical="center" wrapText="1"/>
      <protection/>
    </xf>
    <xf numFmtId="0" fontId="31" fillId="0" borderId="12" xfId="51" applyFont="1" applyBorder="1" applyAlignment="1">
      <alignment horizontal="center" vertical="center"/>
      <protection/>
    </xf>
    <xf numFmtId="0" fontId="31" fillId="0" borderId="19" xfId="51" applyFont="1" applyBorder="1" applyAlignment="1">
      <alignment horizontal="justify" vertical="justify" wrapText="1"/>
      <protection/>
    </xf>
    <xf numFmtId="0" fontId="31" fillId="0" borderId="20" xfId="51" applyFont="1" applyBorder="1" applyAlignment="1">
      <alignment horizontal="justify" vertical="justify" wrapText="1"/>
      <protection/>
    </xf>
    <xf numFmtId="0" fontId="31" fillId="0" borderId="21" xfId="51" applyFont="1" applyBorder="1" applyAlignment="1">
      <alignment horizontal="justify" vertical="justify" wrapText="1"/>
      <protection/>
    </xf>
    <xf numFmtId="0" fontId="32" fillId="0" borderId="19" xfId="51" applyFont="1" applyBorder="1" applyAlignment="1">
      <alignment horizontal="justify" vertical="justify" wrapText="1" readingOrder="1"/>
      <protection/>
    </xf>
    <xf numFmtId="0" fontId="32" fillId="0" borderId="20" xfId="51" applyFont="1" applyBorder="1" applyAlignment="1">
      <alignment horizontal="justify" vertical="justify" wrapText="1" readingOrder="1"/>
      <protection/>
    </xf>
    <xf numFmtId="0" fontId="32" fillId="0" borderId="21" xfId="51" applyFont="1" applyBorder="1" applyAlignment="1">
      <alignment horizontal="justify" vertical="justify" wrapText="1" readingOrder="1"/>
      <protection/>
    </xf>
    <xf numFmtId="0" fontId="31" fillId="0" borderId="16" xfId="51" applyFont="1" applyBorder="1" applyAlignment="1">
      <alignment wrapText="1"/>
      <protection/>
    </xf>
    <xf numFmtId="0" fontId="0" fillId="0" borderId="18" xfId="0" applyBorder="1" applyAlignment="1">
      <alignment wrapText="1"/>
    </xf>
    <xf numFmtId="0" fontId="0" fillId="0" borderId="22" xfId="0" applyBorder="1" applyAlignment="1">
      <alignment wrapText="1"/>
    </xf>
    <xf numFmtId="0" fontId="31" fillId="0" borderId="16" xfId="51" applyFont="1" applyBorder="1" applyAlignment="1">
      <alignment horizontal="center" wrapText="1"/>
      <protection/>
    </xf>
    <xf numFmtId="0" fontId="32" fillId="0" borderId="16" xfId="51" applyFont="1" applyBorder="1" applyAlignment="1">
      <alignment horizontal="center"/>
      <protection/>
    </xf>
    <xf numFmtId="3" fontId="32" fillId="0" borderId="16" xfId="51" applyNumberFormat="1" applyFont="1" applyBorder="1" applyAlignment="1">
      <alignment/>
      <protection/>
    </xf>
    <xf numFmtId="3" fontId="31" fillId="0" borderId="12" xfId="51" applyNumberFormat="1" applyFont="1" applyBorder="1" applyAlignment="1">
      <alignment/>
      <protection/>
    </xf>
    <xf numFmtId="0" fontId="31" fillId="0" borderId="12" xfId="51" applyFont="1" applyBorder="1" applyAlignment="1">
      <alignment horizontal="center"/>
      <protection/>
    </xf>
    <xf numFmtId="0" fontId="32" fillId="0" borderId="23" xfId="51" applyFont="1" applyBorder="1" applyAlignment="1">
      <alignment horizontal="justify" vertical="justify" wrapText="1" readingOrder="1"/>
      <protection/>
    </xf>
    <xf numFmtId="0" fontId="32" fillId="0" borderId="24" xfId="51" applyFont="1" applyBorder="1" applyAlignment="1">
      <alignment horizontal="justify" vertical="justify" wrapText="1" readingOrder="1"/>
      <protection/>
    </xf>
    <xf numFmtId="0" fontId="32" fillId="0" borderId="25" xfId="51" applyFont="1" applyBorder="1" applyAlignment="1">
      <alignment horizontal="justify" vertical="justify" wrapText="1" readingOrder="1"/>
      <protection/>
    </xf>
    <xf numFmtId="0" fontId="31" fillId="0" borderId="23" xfId="51" applyFont="1" applyBorder="1" applyAlignment="1">
      <alignment horizontal="justify" vertical="justify" wrapText="1" readingOrder="1"/>
      <protection/>
    </xf>
    <xf numFmtId="0" fontId="31" fillId="0" borderId="24" xfId="51" applyFont="1" applyBorder="1" applyAlignment="1">
      <alignment horizontal="justify" vertical="justify" wrapText="1" readingOrder="1"/>
      <protection/>
    </xf>
    <xf numFmtId="0" fontId="31" fillId="0" borderId="25" xfId="51" applyFont="1" applyBorder="1" applyAlignment="1">
      <alignment horizontal="justify" vertical="justify" wrapText="1" readingOrder="1"/>
      <protection/>
    </xf>
    <xf numFmtId="3" fontId="32" fillId="0" borderId="10" xfId="51" applyNumberFormat="1" applyFont="1" applyBorder="1" applyAlignment="1">
      <alignment/>
      <protection/>
    </xf>
    <xf numFmtId="0" fontId="32" fillId="0" borderId="10" xfId="51" applyFont="1" applyBorder="1" applyAlignment="1">
      <alignment/>
      <protection/>
    </xf>
    <xf numFmtId="0" fontId="32" fillId="0" borderId="12" xfId="51" applyFont="1" applyBorder="1" applyAlignment="1">
      <alignment horizontal="center"/>
      <protection/>
    </xf>
    <xf numFmtId="3" fontId="32" fillId="0" borderId="12" xfId="51" applyNumberFormat="1" applyFont="1" applyBorder="1" applyAlignment="1">
      <alignment/>
      <protection/>
    </xf>
    <xf numFmtId="0" fontId="31" fillId="0" borderId="0" xfId="51" applyFont="1" applyBorder="1" applyAlignment="1">
      <alignment horizontal="left"/>
      <protection/>
    </xf>
    <xf numFmtId="0" fontId="31" fillId="0" borderId="13" xfId="51" applyFont="1" applyBorder="1" applyAlignment="1">
      <alignment horizontal="center"/>
      <protection/>
    </xf>
    <xf numFmtId="0" fontId="32" fillId="0" borderId="10" xfId="51" applyFont="1" applyBorder="1" applyAlignment="1">
      <alignment horizontal="center"/>
      <protection/>
    </xf>
    <xf numFmtId="0" fontId="31" fillId="0" borderId="15" xfId="51" applyFont="1" applyBorder="1" applyAlignment="1">
      <alignment wrapText="1"/>
      <protection/>
    </xf>
    <xf numFmtId="0" fontId="0" fillId="0" borderId="17" xfId="0" applyBorder="1" applyAlignment="1">
      <alignment wrapText="1"/>
    </xf>
    <xf numFmtId="0" fontId="31" fillId="0" borderId="15" xfId="51" applyFont="1" applyBorder="1" applyAlignment="1">
      <alignment horizontal="center" wrapText="1"/>
      <protection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1" fillId="0" borderId="10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10" xfId="0" applyFont="1" applyBorder="1" applyAlignment="1">
      <alignment horizontal="center" vertical="center"/>
    </xf>
    <xf numFmtId="0" fontId="24" fillId="20" borderId="10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view="pageLayout" workbookViewId="0" topLeftCell="A1">
      <selection activeCell="A1" sqref="A1:K1"/>
    </sheetView>
  </sheetViews>
  <sheetFormatPr defaultColWidth="9.00390625" defaultRowHeight="12.75"/>
  <cols>
    <col min="1" max="1" width="5.625" style="4" customWidth="1"/>
    <col min="2" max="2" width="6.875" style="4" customWidth="1"/>
    <col min="3" max="3" width="7.75390625" style="4" customWidth="1"/>
    <col min="4" max="4" width="7.625" style="4" customWidth="1"/>
    <col min="5" max="5" width="31.625" style="4" customWidth="1"/>
    <col min="6" max="6" width="15.25390625" style="4" customWidth="1"/>
    <col min="7" max="7" width="15.125" style="4" customWidth="1"/>
    <col min="8" max="8" width="13.125" style="4" customWidth="1"/>
    <col min="9" max="9" width="12.625" style="4" customWidth="1"/>
    <col min="10" max="10" width="13.00390625" style="4" customWidth="1"/>
    <col min="11" max="11" width="18.00390625" style="4" customWidth="1"/>
    <col min="12" max="16384" width="9.125" style="4" customWidth="1"/>
  </cols>
  <sheetData>
    <row r="1" spans="1:11" ht="18">
      <c r="A1" s="99" t="s">
        <v>115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9" t="s">
        <v>4</v>
      </c>
    </row>
    <row r="3" spans="1:12" s="5" customFormat="1" ht="19.5" customHeight="1">
      <c r="A3" s="100" t="s">
        <v>9</v>
      </c>
      <c r="B3" s="100" t="s">
        <v>0</v>
      </c>
      <c r="C3" s="100" t="s">
        <v>10</v>
      </c>
      <c r="D3" s="100" t="s">
        <v>11</v>
      </c>
      <c r="E3" s="101" t="s">
        <v>29</v>
      </c>
      <c r="F3" s="101" t="s">
        <v>12</v>
      </c>
      <c r="G3" s="101"/>
      <c r="H3" s="101"/>
      <c r="I3" s="101"/>
      <c r="J3" s="101"/>
      <c r="K3" s="101" t="s">
        <v>13</v>
      </c>
      <c r="L3" s="3"/>
    </row>
    <row r="4" spans="1:12" s="5" customFormat="1" ht="19.5" customHeight="1">
      <c r="A4" s="100"/>
      <c r="B4" s="100"/>
      <c r="C4" s="100"/>
      <c r="D4" s="100"/>
      <c r="E4" s="101"/>
      <c r="F4" s="101" t="s">
        <v>140</v>
      </c>
      <c r="G4" s="101" t="s">
        <v>14</v>
      </c>
      <c r="H4" s="101"/>
      <c r="I4" s="101"/>
      <c r="J4" s="101"/>
      <c r="K4" s="101"/>
      <c r="L4" s="3"/>
    </row>
    <row r="5" spans="1:12" s="5" customFormat="1" ht="29.25" customHeight="1">
      <c r="A5" s="100"/>
      <c r="B5" s="100"/>
      <c r="C5" s="100"/>
      <c r="D5" s="100"/>
      <c r="E5" s="101"/>
      <c r="F5" s="101"/>
      <c r="G5" s="101" t="s">
        <v>15</v>
      </c>
      <c r="H5" s="101" t="s">
        <v>16</v>
      </c>
      <c r="I5" s="101" t="s">
        <v>30</v>
      </c>
      <c r="J5" s="101" t="s">
        <v>17</v>
      </c>
      <c r="K5" s="101"/>
      <c r="L5" s="3"/>
    </row>
    <row r="6" spans="1:12" s="5" customFormat="1" ht="19.5" customHeight="1">
      <c r="A6" s="100"/>
      <c r="B6" s="100"/>
      <c r="C6" s="100"/>
      <c r="D6" s="100"/>
      <c r="E6" s="101"/>
      <c r="F6" s="101"/>
      <c r="G6" s="101"/>
      <c r="H6" s="101"/>
      <c r="I6" s="101"/>
      <c r="J6" s="101"/>
      <c r="K6" s="101"/>
      <c r="L6" s="3"/>
    </row>
    <row r="7" spans="1:12" s="5" customFormat="1" ht="19.5" customHeight="1">
      <c r="A7" s="100"/>
      <c r="B7" s="100"/>
      <c r="C7" s="100"/>
      <c r="D7" s="100"/>
      <c r="E7" s="101"/>
      <c r="F7" s="101"/>
      <c r="G7" s="101"/>
      <c r="H7" s="101"/>
      <c r="I7" s="101"/>
      <c r="J7" s="101"/>
      <c r="K7" s="101"/>
      <c r="L7" s="3"/>
    </row>
    <row r="8" spans="1:12" ht="7.5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7</v>
      </c>
      <c r="G8" s="10">
        <v>8</v>
      </c>
      <c r="H8" s="10">
        <v>9</v>
      </c>
      <c r="I8" s="10">
        <v>10</v>
      </c>
      <c r="J8" s="10">
        <v>11</v>
      </c>
      <c r="K8" s="10">
        <v>12</v>
      </c>
      <c r="L8" s="3"/>
    </row>
    <row r="9" spans="1:12" ht="108.75" customHeight="1">
      <c r="A9" s="69">
        <v>1</v>
      </c>
      <c r="B9" s="70" t="s">
        <v>2</v>
      </c>
      <c r="C9" s="70" t="s">
        <v>3</v>
      </c>
      <c r="D9" s="71" t="s">
        <v>124</v>
      </c>
      <c r="E9" s="72" t="s">
        <v>99</v>
      </c>
      <c r="F9" s="73">
        <v>1800000</v>
      </c>
      <c r="G9" s="73">
        <v>62222</v>
      </c>
      <c r="H9" s="73">
        <v>669472</v>
      </c>
      <c r="I9" s="71" t="s">
        <v>18</v>
      </c>
      <c r="J9" s="73">
        <v>1068306</v>
      </c>
      <c r="K9" s="72" t="s">
        <v>85</v>
      </c>
      <c r="L9" s="3"/>
    </row>
    <row r="10" spans="1:12" ht="108.75" customHeight="1">
      <c r="A10" s="74" t="s">
        <v>19</v>
      </c>
      <c r="B10" s="83" t="s">
        <v>2</v>
      </c>
      <c r="C10" s="83" t="s">
        <v>3</v>
      </c>
      <c r="D10" s="75">
        <v>6050</v>
      </c>
      <c r="E10" s="76" t="s">
        <v>123</v>
      </c>
      <c r="F10" s="77">
        <v>250000</v>
      </c>
      <c r="G10" s="77">
        <v>250000</v>
      </c>
      <c r="H10" s="77"/>
      <c r="I10" s="75"/>
      <c r="J10" s="77"/>
      <c r="K10" s="76" t="s">
        <v>85</v>
      </c>
      <c r="L10" s="3"/>
    </row>
    <row r="11" spans="1:12" ht="108.75" customHeight="1">
      <c r="A11" s="74" t="s">
        <v>20</v>
      </c>
      <c r="B11" s="83" t="s">
        <v>105</v>
      </c>
      <c r="C11" s="83" t="s">
        <v>106</v>
      </c>
      <c r="D11" s="75">
        <v>6050</v>
      </c>
      <c r="E11" s="76" t="s">
        <v>132</v>
      </c>
      <c r="F11" s="85">
        <v>16333.03</v>
      </c>
      <c r="G11" s="85">
        <v>16333.03</v>
      </c>
      <c r="H11" s="77"/>
      <c r="I11" s="75"/>
      <c r="J11" s="77"/>
      <c r="K11" s="76" t="s">
        <v>85</v>
      </c>
      <c r="L11" s="3"/>
    </row>
    <row r="12" spans="1:12" ht="108.75" customHeight="1">
      <c r="A12" s="74" t="s">
        <v>21</v>
      </c>
      <c r="B12" s="83" t="s">
        <v>105</v>
      </c>
      <c r="C12" s="83" t="s">
        <v>106</v>
      </c>
      <c r="D12" s="84">
        <v>6050</v>
      </c>
      <c r="E12" s="76" t="s">
        <v>116</v>
      </c>
      <c r="F12" s="77">
        <v>500000</v>
      </c>
      <c r="G12" s="77">
        <v>500000</v>
      </c>
      <c r="H12" s="77"/>
      <c r="I12" s="75"/>
      <c r="J12" s="77"/>
      <c r="K12" s="76" t="s">
        <v>119</v>
      </c>
      <c r="L12" s="3"/>
    </row>
    <row r="13" spans="1:12" ht="60.75" customHeight="1">
      <c r="A13" s="74" t="s">
        <v>72</v>
      </c>
      <c r="B13" s="79" t="s">
        <v>105</v>
      </c>
      <c r="C13" s="79" t="s">
        <v>106</v>
      </c>
      <c r="D13" s="79" t="s">
        <v>8</v>
      </c>
      <c r="E13" s="76" t="s">
        <v>117</v>
      </c>
      <c r="F13" s="77">
        <v>200000</v>
      </c>
      <c r="G13" s="77">
        <v>100000</v>
      </c>
      <c r="H13" s="77"/>
      <c r="I13" s="78" t="s">
        <v>118</v>
      </c>
      <c r="J13" s="77"/>
      <c r="K13" s="76" t="s">
        <v>85</v>
      </c>
      <c r="L13" s="3"/>
    </row>
    <row r="14" spans="1:12" ht="39.75" customHeight="1">
      <c r="A14" s="74" t="s">
        <v>73</v>
      </c>
      <c r="B14" s="80">
        <v>600</v>
      </c>
      <c r="C14" s="80">
        <v>60016</v>
      </c>
      <c r="D14" s="80">
        <v>6050</v>
      </c>
      <c r="E14" s="76" t="s">
        <v>120</v>
      </c>
      <c r="F14" s="77">
        <v>50000</v>
      </c>
      <c r="G14" s="77">
        <v>50000</v>
      </c>
      <c r="H14" s="77"/>
      <c r="I14" s="78" t="s">
        <v>18</v>
      </c>
      <c r="J14" s="77"/>
      <c r="K14" s="76" t="s">
        <v>85</v>
      </c>
      <c r="L14" s="3"/>
    </row>
    <row r="15" spans="1:12" ht="55.5" customHeight="1">
      <c r="A15" s="74" t="s">
        <v>74</v>
      </c>
      <c r="B15" s="80">
        <v>600</v>
      </c>
      <c r="C15" s="80">
        <v>60016</v>
      </c>
      <c r="D15" s="80">
        <v>6050</v>
      </c>
      <c r="E15" s="76" t="s">
        <v>122</v>
      </c>
      <c r="F15" s="77">
        <v>35000</v>
      </c>
      <c r="G15" s="77">
        <v>35000</v>
      </c>
      <c r="H15" s="77"/>
      <c r="I15" s="78"/>
      <c r="J15" s="77"/>
      <c r="K15" s="76" t="s">
        <v>85</v>
      </c>
      <c r="L15" s="3"/>
    </row>
    <row r="16" spans="1:12" ht="54" customHeight="1">
      <c r="A16" s="74" t="s">
        <v>75</v>
      </c>
      <c r="B16" s="80">
        <v>600</v>
      </c>
      <c r="C16" s="80">
        <v>60016</v>
      </c>
      <c r="D16" s="80">
        <v>6050</v>
      </c>
      <c r="E16" s="76" t="s">
        <v>121</v>
      </c>
      <c r="F16" s="77">
        <v>120000</v>
      </c>
      <c r="G16" s="77">
        <v>120000</v>
      </c>
      <c r="H16" s="77"/>
      <c r="I16" s="78" t="s">
        <v>18</v>
      </c>
      <c r="J16" s="77"/>
      <c r="K16" s="76" t="s">
        <v>85</v>
      </c>
      <c r="L16" s="3"/>
    </row>
    <row r="17" spans="1:12" ht="54" customHeight="1">
      <c r="A17" s="74" t="s">
        <v>76</v>
      </c>
      <c r="B17" s="80">
        <v>700</v>
      </c>
      <c r="C17" s="80">
        <v>70005</v>
      </c>
      <c r="D17" s="80">
        <v>6060</v>
      </c>
      <c r="E17" s="76" t="s">
        <v>127</v>
      </c>
      <c r="F17" s="77">
        <v>30000</v>
      </c>
      <c r="G17" s="77">
        <v>30000</v>
      </c>
      <c r="H17" s="77"/>
      <c r="I17" s="78"/>
      <c r="J17" s="77"/>
      <c r="K17" s="76" t="s">
        <v>85</v>
      </c>
      <c r="L17" s="3"/>
    </row>
    <row r="18" spans="1:12" ht="54" customHeight="1">
      <c r="A18" s="74" t="s">
        <v>141</v>
      </c>
      <c r="B18" s="80">
        <v>700</v>
      </c>
      <c r="C18" s="80">
        <v>70005</v>
      </c>
      <c r="D18" s="80">
        <v>6050</v>
      </c>
      <c r="E18" s="76" t="s">
        <v>128</v>
      </c>
      <c r="F18" s="77">
        <v>30000</v>
      </c>
      <c r="G18" s="77">
        <v>30000</v>
      </c>
      <c r="H18" s="77"/>
      <c r="I18" s="78"/>
      <c r="J18" s="77"/>
      <c r="K18" s="76" t="s">
        <v>85</v>
      </c>
      <c r="L18" s="3"/>
    </row>
    <row r="19" spans="1:12" ht="54" customHeight="1">
      <c r="A19" s="74" t="s">
        <v>142</v>
      </c>
      <c r="B19" s="80">
        <v>700</v>
      </c>
      <c r="C19" s="80">
        <v>70005</v>
      </c>
      <c r="D19" s="80">
        <v>6050</v>
      </c>
      <c r="E19" s="76" t="s">
        <v>131</v>
      </c>
      <c r="F19" s="85">
        <v>16565.32</v>
      </c>
      <c r="G19" s="85">
        <v>16565.32</v>
      </c>
      <c r="H19" s="77"/>
      <c r="I19" s="78"/>
      <c r="J19" s="77"/>
      <c r="K19" s="76" t="s">
        <v>85</v>
      </c>
      <c r="L19" s="3"/>
    </row>
    <row r="20" spans="1:12" ht="54" customHeight="1">
      <c r="A20" s="74" t="s">
        <v>143</v>
      </c>
      <c r="B20" s="80">
        <v>700</v>
      </c>
      <c r="C20" s="80">
        <v>70005</v>
      </c>
      <c r="D20" s="80">
        <v>6050</v>
      </c>
      <c r="E20" s="76" t="s">
        <v>129</v>
      </c>
      <c r="F20" s="77">
        <v>40000</v>
      </c>
      <c r="G20" s="77">
        <v>40000</v>
      </c>
      <c r="H20" s="77"/>
      <c r="I20" s="78"/>
      <c r="J20" s="77"/>
      <c r="K20" s="76" t="s">
        <v>85</v>
      </c>
      <c r="L20" s="3"/>
    </row>
    <row r="21" spans="1:12" ht="57" customHeight="1">
      <c r="A21" s="74" t="s">
        <v>144</v>
      </c>
      <c r="B21" s="80">
        <v>700</v>
      </c>
      <c r="C21" s="80">
        <v>70005</v>
      </c>
      <c r="D21" s="75" t="s">
        <v>124</v>
      </c>
      <c r="E21" s="76" t="s">
        <v>126</v>
      </c>
      <c r="F21" s="77">
        <v>60000</v>
      </c>
      <c r="G21" s="77">
        <v>36585</v>
      </c>
      <c r="H21" s="77"/>
      <c r="I21" s="78"/>
      <c r="J21" s="77">
        <v>23415</v>
      </c>
      <c r="K21" s="76" t="s">
        <v>85</v>
      </c>
      <c r="L21" s="3"/>
    </row>
    <row r="22" spans="1:12" ht="63.75" customHeight="1">
      <c r="A22" s="74" t="s">
        <v>145</v>
      </c>
      <c r="B22" s="80">
        <v>700</v>
      </c>
      <c r="C22" s="80">
        <v>70005</v>
      </c>
      <c r="D22" s="75" t="s">
        <v>124</v>
      </c>
      <c r="E22" s="76" t="s">
        <v>125</v>
      </c>
      <c r="F22" s="85">
        <v>152115.24</v>
      </c>
      <c r="G22" s="85">
        <v>59362.24</v>
      </c>
      <c r="H22" s="77"/>
      <c r="I22" s="78" t="s">
        <v>18</v>
      </c>
      <c r="J22" s="77">
        <v>92753</v>
      </c>
      <c r="K22" s="76" t="s">
        <v>85</v>
      </c>
      <c r="L22" s="3"/>
    </row>
    <row r="23" spans="1:12" ht="63.75" customHeight="1">
      <c r="A23" s="86" t="s">
        <v>146</v>
      </c>
      <c r="B23" s="87">
        <v>754</v>
      </c>
      <c r="C23" s="87">
        <v>75412</v>
      </c>
      <c r="D23" s="88">
        <v>6060</v>
      </c>
      <c r="E23" s="89" t="s">
        <v>130</v>
      </c>
      <c r="F23" s="90">
        <v>6000</v>
      </c>
      <c r="G23" s="90">
        <v>6000</v>
      </c>
      <c r="H23" s="90"/>
      <c r="I23" s="88"/>
      <c r="J23" s="90"/>
      <c r="K23" s="89" t="s">
        <v>85</v>
      </c>
      <c r="L23" s="3"/>
    </row>
    <row r="24" spans="1:12" ht="63.75" customHeight="1">
      <c r="A24" s="86" t="s">
        <v>147</v>
      </c>
      <c r="B24" s="87">
        <v>921</v>
      </c>
      <c r="C24" s="87">
        <v>92109</v>
      </c>
      <c r="D24" s="88">
        <v>6050</v>
      </c>
      <c r="E24" s="89" t="s">
        <v>137</v>
      </c>
      <c r="F24" s="91">
        <v>9890.2</v>
      </c>
      <c r="G24" s="91">
        <v>9890.2</v>
      </c>
      <c r="H24" s="90"/>
      <c r="I24" s="88"/>
      <c r="J24" s="90"/>
      <c r="K24" s="89" t="s">
        <v>85</v>
      </c>
      <c r="L24" s="3"/>
    </row>
    <row r="25" spans="1:12" ht="63.75" customHeight="1">
      <c r="A25" s="86" t="s">
        <v>148</v>
      </c>
      <c r="B25" s="87">
        <v>921</v>
      </c>
      <c r="C25" s="87">
        <v>92109</v>
      </c>
      <c r="D25" s="88">
        <v>6050</v>
      </c>
      <c r="E25" s="89" t="s">
        <v>136</v>
      </c>
      <c r="F25" s="90">
        <v>9860</v>
      </c>
      <c r="G25" s="90">
        <v>9860</v>
      </c>
      <c r="H25" s="90"/>
      <c r="I25" s="88"/>
      <c r="J25" s="90"/>
      <c r="K25" s="89" t="s">
        <v>85</v>
      </c>
      <c r="L25" s="3"/>
    </row>
    <row r="26" spans="1:12" ht="63.75" customHeight="1">
      <c r="A26" s="86" t="s">
        <v>149</v>
      </c>
      <c r="B26" s="87">
        <v>921</v>
      </c>
      <c r="C26" s="87">
        <v>92109</v>
      </c>
      <c r="D26" s="88">
        <v>6060</v>
      </c>
      <c r="E26" s="89" t="s">
        <v>135</v>
      </c>
      <c r="F26" s="90">
        <v>4261</v>
      </c>
      <c r="G26" s="90">
        <v>4261</v>
      </c>
      <c r="H26" s="90"/>
      <c r="I26" s="88"/>
      <c r="J26" s="90"/>
      <c r="K26" s="89" t="s">
        <v>85</v>
      </c>
      <c r="L26" s="3"/>
    </row>
    <row r="27" spans="1:12" ht="63.75" customHeight="1">
      <c r="A27" s="86" t="s">
        <v>150</v>
      </c>
      <c r="B27" s="87">
        <v>921</v>
      </c>
      <c r="C27" s="87">
        <v>92109</v>
      </c>
      <c r="D27" s="88">
        <v>6060</v>
      </c>
      <c r="E27" s="89" t="s">
        <v>134</v>
      </c>
      <c r="F27" s="90">
        <v>10000</v>
      </c>
      <c r="G27" s="90">
        <v>10000</v>
      </c>
      <c r="H27" s="90"/>
      <c r="I27" s="88"/>
      <c r="J27" s="90"/>
      <c r="K27" s="89" t="s">
        <v>85</v>
      </c>
      <c r="L27" s="3"/>
    </row>
    <row r="28" spans="1:12" ht="63.75" customHeight="1">
      <c r="A28" s="86" t="s">
        <v>151</v>
      </c>
      <c r="B28" s="87">
        <v>921</v>
      </c>
      <c r="C28" s="87">
        <v>92109</v>
      </c>
      <c r="D28" s="88">
        <v>6060</v>
      </c>
      <c r="E28" s="89" t="s">
        <v>133</v>
      </c>
      <c r="F28" s="91">
        <v>10472.35</v>
      </c>
      <c r="G28" s="91">
        <v>10472.35</v>
      </c>
      <c r="H28" s="90"/>
      <c r="I28" s="88"/>
      <c r="J28" s="90"/>
      <c r="K28" s="89" t="s">
        <v>85</v>
      </c>
      <c r="L28" s="3"/>
    </row>
    <row r="29" spans="1:12" ht="63.75" customHeight="1">
      <c r="A29" s="86" t="s">
        <v>152</v>
      </c>
      <c r="B29" s="87">
        <v>926</v>
      </c>
      <c r="C29" s="87">
        <v>92601</v>
      </c>
      <c r="D29" s="88">
        <v>6060</v>
      </c>
      <c r="E29" s="89" t="s">
        <v>138</v>
      </c>
      <c r="F29" s="91">
        <v>3888.48</v>
      </c>
      <c r="G29" s="91">
        <v>3888.48</v>
      </c>
      <c r="H29" s="90"/>
      <c r="I29" s="88"/>
      <c r="J29" s="90"/>
      <c r="K29" s="89" t="s">
        <v>85</v>
      </c>
      <c r="L29" s="3"/>
    </row>
    <row r="30" spans="1:12" ht="63.75" customHeight="1">
      <c r="A30" s="86" t="s">
        <v>153</v>
      </c>
      <c r="B30" s="87">
        <v>926</v>
      </c>
      <c r="C30" s="87">
        <v>92601</v>
      </c>
      <c r="D30" s="88">
        <v>6050</v>
      </c>
      <c r="E30" s="89" t="s">
        <v>139</v>
      </c>
      <c r="F30" s="91">
        <v>7895</v>
      </c>
      <c r="G30" s="91">
        <v>7895</v>
      </c>
      <c r="H30" s="90"/>
      <c r="I30" s="88"/>
      <c r="J30" s="90"/>
      <c r="K30" s="89" t="s">
        <v>85</v>
      </c>
      <c r="L30" s="3"/>
    </row>
    <row r="31" spans="1:12" ht="22.5" customHeight="1">
      <c r="A31" s="102" t="s">
        <v>22</v>
      </c>
      <c r="B31" s="102"/>
      <c r="C31" s="102"/>
      <c r="D31" s="102"/>
      <c r="E31" s="102"/>
      <c r="F31" s="92">
        <v>3362280.62</v>
      </c>
      <c r="G31" s="92">
        <v>1408334.62</v>
      </c>
      <c r="H31" s="81">
        <f>SUM(H9:H22)</f>
        <v>669472</v>
      </c>
      <c r="I31" s="81">
        <v>100000</v>
      </c>
      <c r="J31" s="81">
        <f>SUM(J9:J22)</f>
        <v>1184474</v>
      </c>
      <c r="K31" s="82" t="s">
        <v>23</v>
      </c>
      <c r="L31" s="3"/>
    </row>
    <row r="32" spans="1:1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ht="12.75">
      <c r="A33" s="4" t="s">
        <v>24</v>
      </c>
    </row>
    <row r="34" ht="12.75">
      <c r="A34" s="4" t="s">
        <v>25</v>
      </c>
    </row>
    <row r="35" ht="12.75">
      <c r="A35" s="4" t="s">
        <v>26</v>
      </c>
    </row>
    <row r="36" ht="12.75">
      <c r="A36" s="4" t="s">
        <v>27</v>
      </c>
    </row>
    <row r="38" ht="14.25">
      <c r="A38" s="14" t="s">
        <v>28</v>
      </c>
    </row>
  </sheetData>
  <sheetProtection/>
  <mergeCells count="15">
    <mergeCell ref="A31:E31"/>
    <mergeCell ref="G5:G7"/>
    <mergeCell ref="H5:H7"/>
    <mergeCell ref="G4:J4"/>
    <mergeCell ref="J5:J7"/>
    <mergeCell ref="A1:K1"/>
    <mergeCell ref="A3:A7"/>
    <mergeCell ref="B3:B7"/>
    <mergeCell ref="C3:C7"/>
    <mergeCell ref="D3:D7"/>
    <mergeCell ref="E3:E7"/>
    <mergeCell ref="F3:J3"/>
    <mergeCell ref="K3:K7"/>
    <mergeCell ref="I5:I7"/>
    <mergeCell ref="F4:F7"/>
  </mergeCells>
  <printOptions horizontalCentered="1"/>
  <pageMargins left="0.25" right="0.25" top="0.75" bottom="0.75" header="0.3" footer="0.3"/>
  <pageSetup fitToHeight="0" fitToWidth="1" horizontalDpi="300" verticalDpi="300" orientation="landscape" paperSize="9" scale="99" r:id="rId1"/>
  <headerFooter alignWithMargins="0">
    <oddHeader xml:space="preserve">&amp;R&amp;9Załącznik 3
do Uchwały Rady Gminy NrXXIV/125/2012 
z dnia 31 grudnia 2012 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view="pageLayout" workbookViewId="0" topLeftCell="A1">
      <selection activeCell="L16" sqref="L16:L19"/>
    </sheetView>
  </sheetViews>
  <sheetFormatPr defaultColWidth="10.25390625" defaultRowHeight="12.75"/>
  <cols>
    <col min="1" max="1" width="3.625" style="15" customWidth="1"/>
    <col min="2" max="2" width="21.75390625" style="15" customWidth="1"/>
    <col min="3" max="3" width="9.375" style="15" customWidth="1"/>
    <col min="4" max="4" width="9.875" style="15" customWidth="1"/>
    <col min="5" max="5" width="11.00390625" style="15" customWidth="1"/>
    <col min="6" max="6" width="9.125" style="15" customWidth="1"/>
    <col min="7" max="7" width="8.625" style="15" customWidth="1"/>
    <col min="8" max="8" width="10.0039062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0.375" style="15" customWidth="1"/>
    <col min="15" max="15" width="1.25" style="15" customWidth="1"/>
    <col min="16" max="16" width="9.25390625" style="15" customWidth="1"/>
    <col min="17" max="17" width="11.25390625" style="15" customWidth="1"/>
    <col min="18" max="16384" width="10.25390625" style="15" customWidth="1"/>
  </cols>
  <sheetData>
    <row r="1" spans="1:17" ht="29.25" customHeight="1">
      <c r="A1" s="109" t="s">
        <v>31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ht="18.75" customHeight="1"/>
    <row r="3" spans="1:17" ht="10.5" customHeight="1">
      <c r="A3" s="110" t="s">
        <v>9</v>
      </c>
      <c r="B3" s="110" t="s">
        <v>32</v>
      </c>
      <c r="C3" s="111" t="s">
        <v>33</v>
      </c>
      <c r="D3" s="111" t="s">
        <v>34</v>
      </c>
      <c r="E3" s="111" t="s">
        <v>35</v>
      </c>
      <c r="F3" s="110" t="s">
        <v>6</v>
      </c>
      <c r="G3" s="110"/>
      <c r="H3" s="110" t="s">
        <v>12</v>
      </c>
      <c r="I3" s="110"/>
      <c r="J3" s="110"/>
      <c r="K3" s="110"/>
      <c r="L3" s="110"/>
      <c r="M3" s="110"/>
      <c r="N3" s="110"/>
      <c r="O3" s="110"/>
      <c r="P3" s="110"/>
      <c r="Q3" s="110"/>
    </row>
    <row r="4" spans="1:17" ht="10.5" customHeight="1">
      <c r="A4" s="110"/>
      <c r="B4" s="110"/>
      <c r="C4" s="111"/>
      <c r="D4" s="111"/>
      <c r="E4" s="111"/>
      <c r="F4" s="111" t="s">
        <v>36</v>
      </c>
      <c r="G4" s="111" t="s">
        <v>37</v>
      </c>
      <c r="H4" s="110" t="s">
        <v>108</v>
      </c>
      <c r="I4" s="110"/>
      <c r="J4" s="110"/>
      <c r="K4" s="110"/>
      <c r="L4" s="110"/>
      <c r="M4" s="110"/>
      <c r="N4" s="110"/>
      <c r="O4" s="110"/>
      <c r="P4" s="110"/>
      <c r="Q4" s="110"/>
    </row>
    <row r="5" spans="1:17" ht="11.25">
      <c r="A5" s="110"/>
      <c r="B5" s="110"/>
      <c r="C5" s="111"/>
      <c r="D5" s="111"/>
      <c r="E5" s="111"/>
      <c r="F5" s="111"/>
      <c r="G5" s="111"/>
      <c r="H5" s="111" t="s">
        <v>38</v>
      </c>
      <c r="I5" s="110" t="s">
        <v>7</v>
      </c>
      <c r="J5" s="110"/>
      <c r="K5" s="110"/>
      <c r="L5" s="110"/>
      <c r="M5" s="110"/>
      <c r="N5" s="110"/>
      <c r="O5" s="110"/>
      <c r="P5" s="110"/>
      <c r="Q5" s="110"/>
    </row>
    <row r="6" spans="1:17" ht="14.25" customHeight="1">
      <c r="A6" s="110"/>
      <c r="B6" s="110"/>
      <c r="C6" s="111"/>
      <c r="D6" s="111"/>
      <c r="E6" s="111"/>
      <c r="F6" s="111"/>
      <c r="G6" s="111"/>
      <c r="H6" s="111"/>
      <c r="I6" s="110" t="s">
        <v>39</v>
      </c>
      <c r="J6" s="110"/>
      <c r="K6" s="110"/>
      <c r="L6" s="110"/>
      <c r="M6" s="110" t="s">
        <v>40</v>
      </c>
      <c r="N6" s="110"/>
      <c r="O6" s="110"/>
      <c r="P6" s="110"/>
      <c r="Q6" s="110"/>
    </row>
    <row r="7" spans="1:17" ht="12.75" customHeight="1">
      <c r="A7" s="110"/>
      <c r="B7" s="110"/>
      <c r="C7" s="111"/>
      <c r="D7" s="111"/>
      <c r="E7" s="111"/>
      <c r="F7" s="111"/>
      <c r="G7" s="111"/>
      <c r="H7" s="111"/>
      <c r="I7" s="111" t="s">
        <v>41</v>
      </c>
      <c r="J7" s="110" t="s">
        <v>42</v>
      </c>
      <c r="K7" s="110"/>
      <c r="L7" s="110"/>
      <c r="M7" s="111" t="s">
        <v>43</v>
      </c>
      <c r="N7" s="111" t="s">
        <v>42</v>
      </c>
      <c r="O7" s="111"/>
      <c r="P7" s="111"/>
      <c r="Q7" s="111"/>
    </row>
    <row r="8" spans="1:17" ht="48" customHeight="1">
      <c r="A8" s="110"/>
      <c r="B8" s="110"/>
      <c r="C8" s="111"/>
      <c r="D8" s="111"/>
      <c r="E8" s="111"/>
      <c r="F8" s="111"/>
      <c r="G8" s="111"/>
      <c r="H8" s="111"/>
      <c r="I8" s="111"/>
      <c r="J8" s="16" t="s">
        <v>44</v>
      </c>
      <c r="K8" s="16" t="s">
        <v>45</v>
      </c>
      <c r="L8" s="16" t="s">
        <v>46</v>
      </c>
      <c r="M8" s="111"/>
      <c r="N8" s="111" t="s">
        <v>44</v>
      </c>
      <c r="O8" s="111"/>
      <c r="P8" s="16" t="s">
        <v>45</v>
      </c>
      <c r="Q8" s="16" t="s">
        <v>47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08">
        <v>14</v>
      </c>
      <c r="O9" s="108"/>
      <c r="P9" s="17">
        <v>15</v>
      </c>
      <c r="Q9" s="17">
        <v>16</v>
      </c>
    </row>
    <row r="10" spans="1:17" s="20" customFormat="1" ht="11.25" customHeight="1">
      <c r="A10" s="18">
        <v>1</v>
      </c>
      <c r="B10" s="19" t="s">
        <v>48</v>
      </c>
      <c r="C10" s="123" t="s">
        <v>23</v>
      </c>
      <c r="D10" s="123"/>
      <c r="E10" s="97">
        <v>2012115.24</v>
      </c>
      <c r="F10" s="60" t="s">
        <v>163</v>
      </c>
      <c r="G10" s="60">
        <v>1184474</v>
      </c>
      <c r="H10" s="97">
        <v>2012115.24</v>
      </c>
      <c r="I10" s="97">
        <v>827641.24</v>
      </c>
      <c r="J10" s="60">
        <f>J15</f>
        <v>669472</v>
      </c>
      <c r="K10" s="60"/>
      <c r="L10" s="97">
        <v>158169.24</v>
      </c>
      <c r="M10" s="60">
        <v>1184474</v>
      </c>
      <c r="N10" s="124">
        <v>1068306</v>
      </c>
      <c r="O10" s="124"/>
      <c r="P10" s="60"/>
      <c r="Q10" s="60">
        <v>116168</v>
      </c>
    </row>
    <row r="11" spans="1:17" s="20" customFormat="1" ht="11.25" customHeight="1">
      <c r="A11" s="112" t="s">
        <v>49</v>
      </c>
      <c r="B11" s="21" t="s">
        <v>50</v>
      </c>
      <c r="C11" s="113" t="s">
        <v>90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5"/>
    </row>
    <row r="12" spans="1:17" s="20" customFormat="1" ht="11.25" customHeight="1">
      <c r="A12" s="112"/>
      <c r="B12" s="21" t="s">
        <v>51</v>
      </c>
      <c r="C12" s="113" t="s">
        <v>88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5"/>
    </row>
    <row r="13" spans="1:17" s="20" customFormat="1" ht="11.25" customHeight="1">
      <c r="A13" s="112"/>
      <c r="B13" s="21" t="s">
        <v>52</v>
      </c>
      <c r="C13" s="113" t="s">
        <v>89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5"/>
    </row>
    <row r="14" spans="1:17" s="20" customFormat="1" ht="11.25" customHeight="1">
      <c r="A14" s="112"/>
      <c r="B14" s="21" t="s">
        <v>53</v>
      </c>
      <c r="C14" s="116" t="s">
        <v>91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8"/>
    </row>
    <row r="15" spans="1:17" s="20" customFormat="1" ht="11.25" customHeight="1">
      <c r="A15" s="112"/>
      <c r="B15" s="21" t="s">
        <v>54</v>
      </c>
      <c r="C15" s="119" t="s">
        <v>92</v>
      </c>
      <c r="D15" s="122" t="s">
        <v>93</v>
      </c>
      <c r="E15" s="61">
        <f>F15+G15</f>
        <v>1800000</v>
      </c>
      <c r="F15" s="61">
        <v>731694</v>
      </c>
      <c r="G15" s="61">
        <v>1068306</v>
      </c>
      <c r="H15" s="61">
        <f>I15+M15</f>
        <v>1800000</v>
      </c>
      <c r="I15" s="61">
        <f>J15+K15+L15</f>
        <v>731694</v>
      </c>
      <c r="J15" s="61">
        <v>669472</v>
      </c>
      <c r="K15" s="61"/>
      <c r="L15" s="61">
        <v>62222</v>
      </c>
      <c r="M15" s="61">
        <v>1068306</v>
      </c>
      <c r="N15" s="107">
        <v>1068306</v>
      </c>
      <c r="O15" s="107"/>
      <c r="P15" s="61"/>
      <c r="Q15" s="61"/>
    </row>
    <row r="16" spans="1:17" s="20" customFormat="1" ht="11.25" customHeight="1">
      <c r="A16" s="112"/>
      <c r="B16" s="21" t="s">
        <v>154</v>
      </c>
      <c r="C16" s="120"/>
      <c r="D16" s="120"/>
      <c r="E16" s="62"/>
      <c r="F16" s="62"/>
      <c r="G16" s="62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1:17" s="20" customFormat="1" ht="11.25" customHeight="1">
      <c r="A17" s="112"/>
      <c r="B17" s="21" t="s">
        <v>107</v>
      </c>
      <c r="C17" s="120"/>
      <c r="D17" s="120"/>
      <c r="E17" s="62"/>
      <c r="F17" s="62"/>
      <c r="G17" s="62"/>
      <c r="H17" s="103"/>
      <c r="I17" s="103"/>
      <c r="J17" s="103"/>
      <c r="K17" s="103"/>
      <c r="L17" s="103"/>
      <c r="M17" s="103"/>
      <c r="N17" s="103"/>
      <c r="O17" s="103"/>
      <c r="P17" s="103"/>
      <c r="Q17" s="103"/>
    </row>
    <row r="18" spans="1:17" s="20" customFormat="1" ht="11.25" customHeight="1">
      <c r="A18" s="112"/>
      <c r="B18" s="21" t="s">
        <v>155</v>
      </c>
      <c r="C18" s="120"/>
      <c r="D18" s="120"/>
      <c r="E18" s="62"/>
      <c r="F18" s="62"/>
      <c r="G18" s="62"/>
      <c r="H18" s="103"/>
      <c r="I18" s="103"/>
      <c r="J18" s="103"/>
      <c r="K18" s="103"/>
      <c r="L18" s="103"/>
      <c r="M18" s="103"/>
      <c r="N18" s="103"/>
      <c r="O18" s="103"/>
      <c r="P18" s="103"/>
      <c r="Q18" s="103"/>
    </row>
    <row r="19" spans="1:17" s="20" customFormat="1" ht="11.25" customHeight="1">
      <c r="A19" s="112"/>
      <c r="B19" s="21" t="s">
        <v>156</v>
      </c>
      <c r="C19" s="121"/>
      <c r="D19" s="121"/>
      <c r="E19" s="62"/>
      <c r="F19" s="62"/>
      <c r="G19" s="62"/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0" spans="1:17" ht="11.25">
      <c r="A20" s="112" t="s">
        <v>157</v>
      </c>
      <c r="B20" s="21" t="s">
        <v>50</v>
      </c>
      <c r="C20" s="113" t="s">
        <v>90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5"/>
    </row>
    <row r="21" spans="1:17" ht="11.25">
      <c r="A21" s="112"/>
      <c r="B21" s="21" t="s">
        <v>51</v>
      </c>
      <c r="C21" s="113" t="s">
        <v>112</v>
      </c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5"/>
    </row>
    <row r="22" spans="1:17" ht="11.25">
      <c r="A22" s="112"/>
      <c r="B22" s="21" t="s">
        <v>52</v>
      </c>
      <c r="C22" s="113" t="s">
        <v>113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5"/>
    </row>
    <row r="23" spans="1:17" ht="11.25">
      <c r="A23" s="112"/>
      <c r="B23" s="21" t="s">
        <v>53</v>
      </c>
      <c r="C23" s="116" t="s">
        <v>125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8"/>
    </row>
    <row r="24" spans="1:17" ht="11.25">
      <c r="A24" s="112"/>
      <c r="B24" s="21" t="s">
        <v>54</v>
      </c>
      <c r="C24" s="119" t="s">
        <v>92</v>
      </c>
      <c r="D24" s="122" t="s">
        <v>114</v>
      </c>
      <c r="E24" s="93">
        <f>F24+G24</f>
        <v>152115.24</v>
      </c>
      <c r="F24" s="93">
        <v>59362.24</v>
      </c>
      <c r="G24" s="61">
        <v>92753</v>
      </c>
      <c r="H24" s="93">
        <f>I24+M24</f>
        <v>152115.24</v>
      </c>
      <c r="I24" s="93">
        <f>J24+K24+L24</f>
        <v>59362.24</v>
      </c>
      <c r="J24" s="61">
        <v>0</v>
      </c>
      <c r="K24" s="61"/>
      <c r="L24" s="93">
        <v>59362.24</v>
      </c>
      <c r="M24" s="61">
        <v>92753</v>
      </c>
      <c r="N24" s="107"/>
      <c r="O24" s="107"/>
      <c r="P24" s="61"/>
      <c r="Q24" s="61">
        <v>92753</v>
      </c>
    </row>
    <row r="25" spans="1:17" ht="11.25">
      <c r="A25" s="112"/>
      <c r="B25" s="21" t="s">
        <v>154</v>
      </c>
      <c r="C25" s="120"/>
      <c r="D25" s="120"/>
      <c r="E25" s="62"/>
      <c r="F25" s="62"/>
      <c r="G25" s="62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1:17" ht="11.25">
      <c r="A26" s="112"/>
      <c r="B26" s="21" t="s">
        <v>107</v>
      </c>
      <c r="C26" s="120"/>
      <c r="D26" s="120"/>
      <c r="E26" s="62"/>
      <c r="F26" s="62"/>
      <c r="G26" s="62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1:17" ht="11.25">
      <c r="A27" s="112"/>
      <c r="B27" s="21" t="s">
        <v>155</v>
      </c>
      <c r="C27" s="120"/>
      <c r="D27" s="120"/>
      <c r="E27" s="62"/>
      <c r="F27" s="62"/>
      <c r="G27" s="62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1:17" ht="11.25">
      <c r="A28" s="112"/>
      <c r="B28" s="21" t="s">
        <v>156</v>
      </c>
      <c r="C28" s="121"/>
      <c r="D28" s="121"/>
      <c r="E28" s="62"/>
      <c r="F28" s="62"/>
      <c r="G28" s="62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1:17" ht="11.25">
      <c r="A29" s="104" t="s">
        <v>158</v>
      </c>
      <c r="B29" s="21" t="s">
        <v>53</v>
      </c>
      <c r="C29" s="116" t="s">
        <v>126</v>
      </c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8"/>
    </row>
    <row r="30" spans="1:17" ht="11.25">
      <c r="A30" s="105"/>
      <c r="B30" s="21" t="s">
        <v>54</v>
      </c>
      <c r="C30" s="119" t="s">
        <v>92</v>
      </c>
      <c r="D30" s="122" t="s">
        <v>114</v>
      </c>
      <c r="E30" s="93">
        <f>F30+G30</f>
        <v>60000</v>
      </c>
      <c r="F30" s="93">
        <v>36585</v>
      </c>
      <c r="G30" s="61">
        <v>23415</v>
      </c>
      <c r="H30" s="93">
        <f>I30+M30</f>
        <v>60000</v>
      </c>
      <c r="I30" s="93">
        <f>J30+K30+L30</f>
        <v>36585</v>
      </c>
      <c r="J30" s="61">
        <v>0</v>
      </c>
      <c r="K30" s="61"/>
      <c r="L30" s="93">
        <v>36585</v>
      </c>
      <c r="M30" s="61">
        <v>23415</v>
      </c>
      <c r="N30" s="107"/>
      <c r="O30" s="107"/>
      <c r="P30" s="61"/>
      <c r="Q30" s="61">
        <v>23415</v>
      </c>
    </row>
    <row r="31" spans="1:17" ht="11.25">
      <c r="A31" s="105"/>
      <c r="B31" s="21" t="s">
        <v>154</v>
      </c>
      <c r="C31" s="120"/>
      <c r="D31" s="120"/>
      <c r="E31" s="62"/>
      <c r="F31" s="62"/>
      <c r="G31" s="62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1:17" ht="11.25">
      <c r="A32" s="105"/>
      <c r="B32" s="21" t="s">
        <v>107</v>
      </c>
      <c r="C32" s="120"/>
      <c r="D32" s="120"/>
      <c r="E32" s="62"/>
      <c r="F32" s="62"/>
      <c r="G32" s="62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1:17" ht="11.25">
      <c r="A33" s="105"/>
      <c r="B33" s="21" t="s">
        <v>155</v>
      </c>
      <c r="C33" s="120"/>
      <c r="D33" s="120"/>
      <c r="E33" s="62"/>
      <c r="F33" s="62"/>
      <c r="G33" s="62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1:17" ht="11.25">
      <c r="A34" s="106"/>
      <c r="B34" s="21" t="s">
        <v>156</v>
      </c>
      <c r="C34" s="121"/>
      <c r="D34" s="121"/>
      <c r="E34" s="62"/>
      <c r="F34" s="62"/>
      <c r="G34" s="62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1:17" s="20" customFormat="1" ht="11.25">
      <c r="A35" s="22">
        <v>2</v>
      </c>
      <c r="B35" s="23" t="s">
        <v>56</v>
      </c>
      <c r="C35" s="135" t="s">
        <v>23</v>
      </c>
      <c r="D35" s="135"/>
      <c r="E35" s="63">
        <f>E40</f>
        <v>109098</v>
      </c>
      <c r="F35" s="63">
        <f>F40</f>
        <v>11456</v>
      </c>
      <c r="G35" s="63">
        <v>97642</v>
      </c>
      <c r="H35" s="63">
        <f>H40</f>
        <v>109098</v>
      </c>
      <c r="I35" s="63">
        <f>I40</f>
        <v>11456</v>
      </c>
      <c r="J35" s="63"/>
      <c r="K35" s="63"/>
      <c r="L35" s="63">
        <f>L40</f>
        <v>11456</v>
      </c>
      <c r="M35" s="63">
        <f>M40</f>
        <v>97642</v>
      </c>
      <c r="N35" s="136"/>
      <c r="O35" s="136"/>
      <c r="P35" s="63"/>
      <c r="Q35" s="63">
        <v>97642</v>
      </c>
    </row>
    <row r="36" spans="1:17" ht="11.25">
      <c r="A36" s="112" t="s">
        <v>57</v>
      </c>
      <c r="B36" s="21" t="s">
        <v>50</v>
      </c>
      <c r="C36" s="130" t="s">
        <v>94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2"/>
    </row>
    <row r="37" spans="1:17" ht="11.25">
      <c r="A37" s="112"/>
      <c r="B37" s="21" t="s">
        <v>51</v>
      </c>
      <c r="C37" s="130" t="s">
        <v>95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2"/>
    </row>
    <row r="38" spans="1:17" ht="11.25">
      <c r="A38" s="112"/>
      <c r="B38" s="21" t="s">
        <v>52</v>
      </c>
      <c r="C38" s="130" t="s">
        <v>96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2"/>
    </row>
    <row r="39" spans="1:17" ht="11.25">
      <c r="A39" s="112"/>
      <c r="B39" s="21" t="s">
        <v>53</v>
      </c>
      <c r="C39" s="127" t="s">
        <v>97</v>
      </c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9"/>
    </row>
    <row r="40" spans="1:17" ht="11.25">
      <c r="A40" s="112"/>
      <c r="B40" s="21" t="s">
        <v>54</v>
      </c>
      <c r="C40" s="140" t="s">
        <v>98</v>
      </c>
      <c r="D40" s="142" t="s">
        <v>159</v>
      </c>
      <c r="E40" s="62">
        <f>F40+G40</f>
        <v>109098</v>
      </c>
      <c r="F40" s="62">
        <v>11456</v>
      </c>
      <c r="G40" s="62">
        <v>97642</v>
      </c>
      <c r="H40" s="62">
        <f>I40+M40</f>
        <v>109098</v>
      </c>
      <c r="I40" s="62">
        <v>11456</v>
      </c>
      <c r="J40" s="62"/>
      <c r="K40" s="62"/>
      <c r="L40" s="62">
        <v>11456</v>
      </c>
      <c r="M40" s="62">
        <v>97642</v>
      </c>
      <c r="N40" s="125"/>
      <c r="O40" s="125"/>
      <c r="P40" s="62"/>
      <c r="Q40" s="62">
        <v>97642</v>
      </c>
    </row>
    <row r="41" spans="1:17" ht="11.25">
      <c r="A41" s="112"/>
      <c r="B41" s="21" t="s">
        <v>154</v>
      </c>
      <c r="C41" s="120"/>
      <c r="D41" s="143"/>
      <c r="E41" s="21"/>
      <c r="F41" s="21"/>
      <c r="G41" s="21"/>
      <c r="H41" s="126"/>
      <c r="I41" s="126"/>
      <c r="J41" s="126"/>
      <c r="K41" s="126"/>
      <c r="L41" s="126"/>
      <c r="M41" s="126"/>
      <c r="N41" s="126"/>
      <c r="O41" s="126"/>
      <c r="P41" s="126"/>
      <c r="Q41" s="126"/>
    </row>
    <row r="42" spans="1:17" ht="11.25">
      <c r="A42" s="112"/>
      <c r="B42" s="21" t="s">
        <v>107</v>
      </c>
      <c r="C42" s="120"/>
      <c r="D42" s="143"/>
      <c r="E42" s="21"/>
      <c r="F42" s="21"/>
      <c r="G42" s="21"/>
      <c r="H42" s="126"/>
      <c r="I42" s="126"/>
      <c r="J42" s="126"/>
      <c r="K42" s="126"/>
      <c r="L42" s="126"/>
      <c r="M42" s="126"/>
      <c r="N42" s="126"/>
      <c r="O42" s="126"/>
      <c r="P42" s="126"/>
      <c r="Q42" s="126"/>
    </row>
    <row r="43" spans="1:17" ht="11.25">
      <c r="A43" s="112"/>
      <c r="B43" s="21" t="s">
        <v>155</v>
      </c>
      <c r="C43" s="120"/>
      <c r="D43" s="143"/>
      <c r="E43" s="21"/>
      <c r="F43" s="21"/>
      <c r="G43" s="21"/>
      <c r="H43" s="126"/>
      <c r="I43" s="126"/>
      <c r="J43" s="126"/>
      <c r="K43" s="126"/>
      <c r="L43" s="126"/>
      <c r="M43" s="126"/>
      <c r="N43" s="126"/>
      <c r="O43" s="126"/>
      <c r="P43" s="126"/>
      <c r="Q43" s="126"/>
    </row>
    <row r="44" spans="1:17" ht="11.25">
      <c r="A44" s="112"/>
      <c r="B44" s="21" t="s">
        <v>156</v>
      </c>
      <c r="C44" s="141"/>
      <c r="D44" s="144"/>
      <c r="E44" s="21"/>
      <c r="F44" s="21"/>
      <c r="G44" s="21"/>
      <c r="H44" s="126"/>
      <c r="I44" s="126"/>
      <c r="J44" s="126"/>
      <c r="K44" s="126"/>
      <c r="L44" s="126"/>
      <c r="M44" s="126"/>
      <c r="N44" s="126"/>
      <c r="O44" s="126"/>
      <c r="P44" s="126"/>
      <c r="Q44" s="126"/>
    </row>
    <row r="45" spans="1:17" ht="11.25">
      <c r="A45" s="24" t="s">
        <v>58</v>
      </c>
      <c r="B45" s="25" t="s">
        <v>55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</row>
    <row r="46" spans="1:17" s="20" customFormat="1" ht="15" customHeight="1">
      <c r="A46" s="139" t="s">
        <v>59</v>
      </c>
      <c r="B46" s="139"/>
      <c r="C46" s="139" t="s">
        <v>23</v>
      </c>
      <c r="D46" s="139"/>
      <c r="E46" s="98">
        <f aca="true" t="shared" si="0" ref="E46:N46">E10+E35</f>
        <v>2121213.24</v>
      </c>
      <c r="F46" s="98">
        <v>839097.24</v>
      </c>
      <c r="G46" s="64">
        <f t="shared" si="0"/>
        <v>1282116</v>
      </c>
      <c r="H46" s="98">
        <f t="shared" si="0"/>
        <v>2121213.24</v>
      </c>
      <c r="I46" s="98">
        <f t="shared" si="0"/>
        <v>839097.24</v>
      </c>
      <c r="J46" s="64">
        <f t="shared" si="0"/>
        <v>669472</v>
      </c>
      <c r="K46" s="64">
        <f t="shared" si="0"/>
        <v>0</v>
      </c>
      <c r="L46" s="98">
        <f t="shared" si="0"/>
        <v>169625.24</v>
      </c>
      <c r="M46" s="64">
        <f t="shared" si="0"/>
        <v>1282116</v>
      </c>
      <c r="N46" s="133">
        <f t="shared" si="0"/>
        <v>1068306</v>
      </c>
      <c r="O46" s="134"/>
      <c r="P46" s="64">
        <f>P10+P35</f>
        <v>0</v>
      </c>
      <c r="Q46" s="64">
        <f>Q10+Q35</f>
        <v>213810</v>
      </c>
    </row>
    <row r="48" spans="1:10" ht="11.25">
      <c r="A48" s="137" t="s">
        <v>60</v>
      </c>
      <c r="B48" s="137"/>
      <c r="C48" s="137"/>
      <c r="D48" s="137"/>
      <c r="E48" s="137"/>
      <c r="F48" s="137"/>
      <c r="G48" s="137"/>
      <c r="H48" s="137"/>
      <c r="I48" s="137"/>
      <c r="J48" s="137"/>
    </row>
    <row r="49" ht="11.25">
      <c r="A49" s="15" t="s">
        <v>61</v>
      </c>
    </row>
    <row r="50" ht="11.25">
      <c r="A50" s="15" t="s">
        <v>104</v>
      </c>
    </row>
  </sheetData>
  <sheetProtection/>
  <mergeCells count="95">
    <mergeCell ref="J25:J28"/>
    <mergeCell ref="C36:Q36"/>
    <mergeCell ref="I16:I19"/>
    <mergeCell ref="J16:J19"/>
    <mergeCell ref="K16:K19"/>
    <mergeCell ref="Q16:Q19"/>
    <mergeCell ref="Q25:Q28"/>
    <mergeCell ref="C29:Q29"/>
    <mergeCell ref="C30:C34"/>
    <mergeCell ref="D30:D34"/>
    <mergeCell ref="A48:J48"/>
    <mergeCell ref="P41:P44"/>
    <mergeCell ref="Q41:Q44"/>
    <mergeCell ref="C45:Q45"/>
    <mergeCell ref="A46:B46"/>
    <mergeCell ref="K41:K44"/>
    <mergeCell ref="C40:C44"/>
    <mergeCell ref="D40:D44"/>
    <mergeCell ref="N41:O44"/>
    <mergeCell ref="C46:D46"/>
    <mergeCell ref="N46:O46"/>
    <mergeCell ref="C37:Q37"/>
    <mergeCell ref="C35:D35"/>
    <mergeCell ref="N35:O35"/>
    <mergeCell ref="A11:A19"/>
    <mergeCell ref="C11:Q11"/>
    <mergeCell ref="C12:Q12"/>
    <mergeCell ref="C13:Q13"/>
    <mergeCell ref="C14:Q14"/>
    <mergeCell ref="A36:A44"/>
    <mergeCell ref="N40:O40"/>
    <mergeCell ref="H41:H44"/>
    <mergeCell ref="I41:I44"/>
    <mergeCell ref="J41:J44"/>
    <mergeCell ref="C39:Q39"/>
    <mergeCell ref="C38:Q38"/>
    <mergeCell ref="L41:L44"/>
    <mergeCell ref="M41:M44"/>
    <mergeCell ref="C10:D10"/>
    <mergeCell ref="N10:O10"/>
    <mergeCell ref="H16:H19"/>
    <mergeCell ref="D15:D19"/>
    <mergeCell ref="C15:C19"/>
    <mergeCell ref="L16:L19"/>
    <mergeCell ref="M16:M19"/>
    <mergeCell ref="N16:O19"/>
    <mergeCell ref="A20:A28"/>
    <mergeCell ref="C20:Q20"/>
    <mergeCell ref="C21:Q21"/>
    <mergeCell ref="C22:Q22"/>
    <mergeCell ref="C23:Q23"/>
    <mergeCell ref="C24:C28"/>
    <mergeCell ref="D24:D28"/>
    <mergeCell ref="N24:O24"/>
    <mergeCell ref="H25:H28"/>
    <mergeCell ref="I25:I2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N8:O8"/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P31:P34"/>
    <mergeCell ref="K25:K28"/>
    <mergeCell ref="L25:L28"/>
    <mergeCell ref="M25:M28"/>
    <mergeCell ref="N25:O28"/>
    <mergeCell ref="N9:O9"/>
    <mergeCell ref="P16:P19"/>
    <mergeCell ref="N15:O15"/>
    <mergeCell ref="P25:P28"/>
    <mergeCell ref="Q31:Q34"/>
    <mergeCell ref="A29:A34"/>
    <mergeCell ref="N30:O30"/>
    <mergeCell ref="H31:H34"/>
    <mergeCell ref="I31:I34"/>
    <mergeCell ref="J31:J34"/>
    <mergeCell ref="K31:K34"/>
    <mergeCell ref="L31:L34"/>
    <mergeCell ref="M31:M34"/>
    <mergeCell ref="N31:O34"/>
  </mergeCells>
  <printOptions/>
  <pageMargins left="0.39375" right="0.39375" top="0.7597222222222222" bottom="0.5902777777777778" header="0.19652777777777777" footer="0.5118055555555556"/>
  <pageSetup horizontalDpi="300" verticalDpi="300" orientation="landscape" paperSize="9" scale="85" r:id="rId1"/>
  <headerFooter alignWithMargins="0">
    <oddHeader xml:space="preserve">&amp;R&amp;9Załącznik nr 4
do Uchwały Rady Gminy Nr XXIV/125/2012
z dnia 31 grudnia 2012 r.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view="pageLayout" workbookViewId="0" topLeftCell="A1">
      <selection activeCell="A1" sqref="A1:J1"/>
    </sheetView>
  </sheetViews>
  <sheetFormatPr defaultColWidth="9.00390625" defaultRowHeight="12.75"/>
  <cols>
    <col min="1" max="1" width="5.625" style="4" customWidth="1"/>
    <col min="2" max="2" width="8.875" style="4" customWidth="1"/>
    <col min="3" max="3" width="6.875" style="4" customWidth="1"/>
    <col min="4" max="4" width="11.125" style="4" customWidth="1"/>
    <col min="5" max="5" width="12.375" style="4" customWidth="1"/>
    <col min="6" max="6" width="13.00390625" style="4" customWidth="1"/>
    <col min="7" max="7" width="12.625" style="0" customWidth="1"/>
    <col min="8" max="8" width="9.625" style="0" customWidth="1"/>
    <col min="9" max="9" width="12.25390625" style="0" customWidth="1"/>
    <col min="10" max="10" width="10.75390625" style="0" customWidth="1"/>
  </cols>
  <sheetData>
    <row r="1" spans="1:10" ht="57" customHeight="1">
      <c r="A1" s="99" t="s">
        <v>161</v>
      </c>
      <c r="B1" s="99"/>
      <c r="C1" s="99"/>
      <c r="D1" s="99"/>
      <c r="E1" s="99"/>
      <c r="F1" s="99"/>
      <c r="G1" s="99"/>
      <c r="H1" s="99"/>
      <c r="I1" s="99"/>
      <c r="J1" s="99"/>
    </row>
    <row r="2" ht="23.25" customHeight="1">
      <c r="J2" s="26" t="s">
        <v>4</v>
      </c>
    </row>
    <row r="3" spans="1:11" s="27" customFormat="1" ht="20.25" customHeight="1">
      <c r="A3" s="100" t="s">
        <v>0</v>
      </c>
      <c r="B3" s="100" t="s">
        <v>1</v>
      </c>
      <c r="C3" s="100" t="s">
        <v>5</v>
      </c>
      <c r="D3" s="101" t="s">
        <v>62</v>
      </c>
      <c r="E3" s="101" t="s">
        <v>63</v>
      </c>
      <c r="F3" s="101" t="s">
        <v>7</v>
      </c>
      <c r="G3" s="101"/>
      <c r="H3" s="101"/>
      <c r="I3" s="101"/>
      <c r="J3" s="101"/>
      <c r="K3" s="7"/>
    </row>
    <row r="4" spans="1:11" s="27" customFormat="1" ht="20.25" customHeight="1">
      <c r="A4" s="100"/>
      <c r="B4" s="100"/>
      <c r="C4" s="100"/>
      <c r="D4" s="101"/>
      <c r="E4" s="101"/>
      <c r="F4" s="101" t="s">
        <v>64</v>
      </c>
      <c r="G4" s="101" t="s">
        <v>6</v>
      </c>
      <c r="H4" s="101"/>
      <c r="I4" s="101"/>
      <c r="J4" s="101" t="s">
        <v>65</v>
      </c>
      <c r="K4" s="7"/>
    </row>
    <row r="5" spans="1:11" s="27" customFormat="1" ht="65.25" customHeight="1">
      <c r="A5" s="100"/>
      <c r="B5" s="100"/>
      <c r="C5" s="100"/>
      <c r="D5" s="101"/>
      <c r="E5" s="101"/>
      <c r="F5" s="101"/>
      <c r="G5" s="6" t="s">
        <v>66</v>
      </c>
      <c r="H5" s="6" t="s">
        <v>67</v>
      </c>
      <c r="I5" s="6" t="s">
        <v>68</v>
      </c>
      <c r="J5" s="101"/>
      <c r="K5" s="7"/>
    </row>
    <row r="6" spans="1:11" ht="9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"/>
    </row>
    <row r="7" spans="1:11" ht="19.5" customHeight="1">
      <c r="A7" s="42">
        <v>750</v>
      </c>
      <c r="B7" s="44">
        <v>75011</v>
      </c>
      <c r="C7" s="11">
        <v>2010</v>
      </c>
      <c r="D7" s="39">
        <v>19120</v>
      </c>
      <c r="E7" s="39">
        <v>19120</v>
      </c>
      <c r="F7" s="39">
        <v>19120</v>
      </c>
      <c r="G7" s="39">
        <v>19120</v>
      </c>
      <c r="H7" s="39"/>
      <c r="I7" s="39"/>
      <c r="J7" s="39"/>
      <c r="K7" s="1"/>
    </row>
    <row r="8" spans="1:11" ht="19.5" customHeight="1">
      <c r="A8" s="12"/>
      <c r="B8" s="12"/>
      <c r="C8" s="12">
        <v>4010</v>
      </c>
      <c r="D8" s="38"/>
      <c r="E8" s="38">
        <v>19120</v>
      </c>
      <c r="F8" s="38">
        <v>19120</v>
      </c>
      <c r="G8" s="38">
        <v>19120</v>
      </c>
      <c r="H8" s="38"/>
      <c r="I8" s="38"/>
      <c r="J8" s="38"/>
      <c r="K8" s="1"/>
    </row>
    <row r="9" spans="1:11" ht="19.5" customHeight="1">
      <c r="A9" s="43">
        <v>751</v>
      </c>
      <c r="B9" s="45">
        <v>75101</v>
      </c>
      <c r="C9" s="12">
        <v>2010</v>
      </c>
      <c r="D9" s="40">
        <v>555</v>
      </c>
      <c r="E9" s="40">
        <v>555</v>
      </c>
      <c r="F9" s="40">
        <v>555</v>
      </c>
      <c r="G9" s="94">
        <v>473.95</v>
      </c>
      <c r="H9" s="94">
        <v>81.05</v>
      </c>
      <c r="I9" s="40"/>
      <c r="J9" s="40"/>
      <c r="K9" s="1"/>
    </row>
    <row r="10" spans="1:11" ht="19.5" customHeight="1">
      <c r="A10" s="12"/>
      <c r="B10" s="12"/>
      <c r="C10" s="12">
        <v>4110</v>
      </c>
      <c r="D10" s="38"/>
      <c r="E10" s="95">
        <v>81.05</v>
      </c>
      <c r="F10" s="95">
        <v>81.05</v>
      </c>
      <c r="G10" s="38"/>
      <c r="H10" s="95">
        <v>81.05</v>
      </c>
      <c r="I10" s="38"/>
      <c r="J10" s="38"/>
      <c r="K10" s="1"/>
    </row>
    <row r="11" spans="1:11" ht="19.5" customHeight="1">
      <c r="A11" s="12"/>
      <c r="B11" s="12"/>
      <c r="C11" s="12">
        <v>4120</v>
      </c>
      <c r="D11" s="38"/>
      <c r="E11" s="38">
        <v>0</v>
      </c>
      <c r="F11" s="38">
        <v>0</v>
      </c>
      <c r="G11" s="38"/>
      <c r="H11" s="38"/>
      <c r="I11" s="38"/>
      <c r="J11" s="38"/>
      <c r="K11" s="1"/>
    </row>
    <row r="12" spans="1:11" ht="19.5" customHeight="1">
      <c r="A12" s="12"/>
      <c r="B12" s="12"/>
      <c r="C12" s="12">
        <v>4170</v>
      </c>
      <c r="D12" s="38"/>
      <c r="E12" s="95">
        <v>473.95</v>
      </c>
      <c r="F12" s="95">
        <v>473.95</v>
      </c>
      <c r="G12" s="95">
        <v>473.95</v>
      </c>
      <c r="H12" s="38"/>
      <c r="I12" s="38"/>
      <c r="J12" s="38"/>
      <c r="K12" s="1"/>
    </row>
    <row r="13" spans="1:11" ht="19.5" customHeight="1">
      <c r="A13" s="43">
        <v>852</v>
      </c>
      <c r="B13" s="41"/>
      <c r="C13" s="41"/>
      <c r="D13" s="40">
        <f>D14+D21</f>
        <v>1448073</v>
      </c>
      <c r="E13" s="40">
        <f>E14+E21</f>
        <v>1448073</v>
      </c>
      <c r="F13" s="40">
        <f>F14+F21</f>
        <v>1448073</v>
      </c>
      <c r="G13" s="40">
        <f>G14</f>
        <v>35338</v>
      </c>
      <c r="H13" s="40">
        <f>H14</f>
        <v>6086</v>
      </c>
      <c r="I13" s="40">
        <f>I14</f>
        <v>1398740</v>
      </c>
      <c r="J13" s="40"/>
      <c r="K13" s="1"/>
    </row>
    <row r="14" spans="1:11" ht="19.5" customHeight="1">
      <c r="A14" s="12"/>
      <c r="B14" s="45">
        <v>85212</v>
      </c>
      <c r="C14" s="12">
        <v>2010</v>
      </c>
      <c r="D14" s="46">
        <v>1442000</v>
      </c>
      <c r="E14" s="46">
        <f>SUM(E15:E20)</f>
        <v>1442000</v>
      </c>
      <c r="F14" s="46">
        <f>SUM(F15:F20)</f>
        <v>1442000</v>
      </c>
      <c r="G14" s="46">
        <f>G16+G17</f>
        <v>35338</v>
      </c>
      <c r="H14" s="46">
        <f>H18+H19</f>
        <v>6086</v>
      </c>
      <c r="I14" s="46">
        <v>1398740</v>
      </c>
      <c r="J14" s="46"/>
      <c r="K14" s="1"/>
    </row>
    <row r="15" spans="1:11" ht="19.5" customHeight="1">
      <c r="A15" s="12"/>
      <c r="B15" s="12"/>
      <c r="C15" s="12">
        <v>3110</v>
      </c>
      <c r="D15" s="38"/>
      <c r="E15" s="38">
        <v>1398740</v>
      </c>
      <c r="F15" s="38">
        <v>1398740</v>
      </c>
      <c r="G15" s="38"/>
      <c r="H15" s="38"/>
      <c r="I15" s="38">
        <v>1398740</v>
      </c>
      <c r="J15" s="38"/>
      <c r="K15" s="1"/>
    </row>
    <row r="16" spans="1:11" ht="19.5" customHeight="1">
      <c r="A16" s="12"/>
      <c r="B16" s="12"/>
      <c r="C16" s="12">
        <v>4010</v>
      </c>
      <c r="D16" s="38"/>
      <c r="E16" s="38">
        <v>32400</v>
      </c>
      <c r="F16" s="38">
        <v>32400</v>
      </c>
      <c r="G16" s="38">
        <v>32400</v>
      </c>
      <c r="H16" s="38"/>
      <c r="I16" s="38"/>
      <c r="J16" s="38"/>
      <c r="K16" s="1"/>
    </row>
    <row r="17" spans="1:11" ht="19.5" customHeight="1">
      <c r="A17" s="12"/>
      <c r="B17" s="12"/>
      <c r="C17" s="12">
        <v>4040</v>
      </c>
      <c r="D17" s="38"/>
      <c r="E17" s="38">
        <v>2938</v>
      </c>
      <c r="F17" s="38">
        <v>2938</v>
      </c>
      <c r="G17" s="38">
        <v>2938</v>
      </c>
      <c r="H17" s="38"/>
      <c r="I17" s="38"/>
      <c r="J17" s="38"/>
      <c r="K17" s="1"/>
    </row>
    <row r="18" spans="1:11" ht="19.5" customHeight="1">
      <c r="A18" s="12"/>
      <c r="B18" s="12"/>
      <c r="C18" s="12">
        <v>4110</v>
      </c>
      <c r="D18" s="38"/>
      <c r="E18" s="38">
        <v>6086</v>
      </c>
      <c r="F18" s="38">
        <v>6086</v>
      </c>
      <c r="G18" s="38"/>
      <c r="H18" s="38">
        <v>6086</v>
      </c>
      <c r="I18" s="38"/>
      <c r="J18" s="38"/>
      <c r="K18" s="1"/>
    </row>
    <row r="19" spans="1:11" ht="19.5" customHeight="1">
      <c r="A19" s="12"/>
      <c r="B19" s="12"/>
      <c r="C19" s="12">
        <v>4120</v>
      </c>
      <c r="D19" s="38"/>
      <c r="E19" s="38">
        <v>0</v>
      </c>
      <c r="F19" s="38">
        <v>0</v>
      </c>
      <c r="G19" s="38"/>
      <c r="H19" s="38">
        <v>0</v>
      </c>
      <c r="I19" s="38"/>
      <c r="J19" s="38"/>
      <c r="K19" s="1"/>
    </row>
    <row r="20" spans="1:11" ht="19.5" customHeight="1">
      <c r="A20" s="12"/>
      <c r="B20" s="12"/>
      <c r="C20" s="12">
        <v>4210</v>
      </c>
      <c r="D20" s="38"/>
      <c r="E20" s="38">
        <v>1836</v>
      </c>
      <c r="F20" s="38">
        <v>1836</v>
      </c>
      <c r="G20" s="38"/>
      <c r="H20" s="38"/>
      <c r="I20" s="38"/>
      <c r="J20" s="38"/>
      <c r="K20" s="1"/>
    </row>
    <row r="21" spans="1:11" ht="19.5" customHeight="1">
      <c r="A21" s="12"/>
      <c r="B21" s="45">
        <v>85213</v>
      </c>
      <c r="C21" s="12">
        <v>2010</v>
      </c>
      <c r="D21" s="46">
        <v>6073</v>
      </c>
      <c r="E21" s="46">
        <v>6073</v>
      </c>
      <c r="F21" s="46">
        <v>6073</v>
      </c>
      <c r="G21" s="46"/>
      <c r="H21" s="46"/>
      <c r="I21" s="46"/>
      <c r="J21" s="46"/>
      <c r="K21" s="1"/>
    </row>
    <row r="22" spans="1:11" ht="19.5" customHeight="1">
      <c r="A22" s="12"/>
      <c r="B22" s="12"/>
      <c r="C22" s="12">
        <v>4130</v>
      </c>
      <c r="D22" s="38"/>
      <c r="E22" s="38">
        <v>6073</v>
      </c>
      <c r="F22" s="38">
        <v>6073</v>
      </c>
      <c r="G22" s="38"/>
      <c r="H22" s="38"/>
      <c r="I22" s="38"/>
      <c r="J22" s="38"/>
      <c r="K22" s="1"/>
    </row>
    <row r="23" spans="1:11" ht="19.5" customHeight="1">
      <c r="A23" s="145" t="s">
        <v>160</v>
      </c>
      <c r="B23" s="145"/>
      <c r="C23" s="145"/>
      <c r="D23" s="145"/>
      <c r="E23" s="47">
        <f>E7+E9+E13</f>
        <v>1467748</v>
      </c>
      <c r="F23" s="47">
        <f>F7+F9+F13</f>
        <v>1467748</v>
      </c>
      <c r="G23" s="96">
        <f>G7+G9+G13</f>
        <v>54931.95</v>
      </c>
      <c r="H23" s="96">
        <f>H7+H9+H13</f>
        <v>6167.05</v>
      </c>
      <c r="I23" s="47">
        <f>I7+I9+I13</f>
        <v>1398740</v>
      </c>
      <c r="J23" s="13"/>
      <c r="K23" s="1"/>
    </row>
    <row r="24" spans="1:11" ht="12.75">
      <c r="A24" s="3"/>
      <c r="B24" s="3"/>
      <c r="C24" s="3"/>
      <c r="D24" s="3"/>
      <c r="E24" s="3"/>
      <c r="F24" s="3"/>
      <c r="G24" s="1"/>
      <c r="H24" s="1"/>
      <c r="I24" s="1"/>
      <c r="J24" s="1"/>
      <c r="K24" s="1"/>
    </row>
    <row r="25" spans="1:11" ht="12.75">
      <c r="A25" s="3"/>
      <c r="B25" s="3"/>
      <c r="C25" s="3"/>
      <c r="D25" s="3"/>
      <c r="E25" s="3"/>
      <c r="F25" s="3"/>
      <c r="G25" s="1"/>
      <c r="H25" s="1"/>
      <c r="I25" s="1"/>
      <c r="J25" s="1"/>
      <c r="K25" s="1"/>
    </row>
    <row r="26" ht="14.25">
      <c r="A26" s="14" t="s">
        <v>69</v>
      </c>
    </row>
  </sheetData>
  <sheetProtection/>
  <mergeCells count="11">
    <mergeCell ref="A1:J1"/>
    <mergeCell ref="A3:A5"/>
    <mergeCell ref="B3:B5"/>
    <mergeCell ref="C3:C5"/>
    <mergeCell ref="D3:D5"/>
    <mergeCell ref="E3:E5"/>
    <mergeCell ref="F3:J3"/>
    <mergeCell ref="F4:F5"/>
    <mergeCell ref="G4:I4"/>
    <mergeCell ref="J4:J5"/>
    <mergeCell ref="A23:D23"/>
  </mergeCells>
  <printOptions horizontalCentered="1"/>
  <pageMargins left="0.5513888888888889" right="0.5513888888888889" top="1.390277777777778" bottom="0.39375" header="0.5118055555555556" footer="0.5118055555555556"/>
  <pageSetup horizontalDpi="300" verticalDpi="300" orientation="portrait" paperSize="9" scale="90" r:id="rId1"/>
  <headerFooter alignWithMargins="0">
    <oddHeader xml:space="preserve">&amp;RZałącznik Nr 5
do Uchwały Rady Gminy Nr XXIV/125/2012
z dnia 31 grudnia 2012 r.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A24"/>
  <sheetViews>
    <sheetView view="pageLayout" workbookViewId="0" topLeftCell="A1">
      <selection activeCell="J8" sqref="J8"/>
    </sheetView>
  </sheetViews>
  <sheetFormatPr defaultColWidth="9.00390625" defaultRowHeight="12.75"/>
  <cols>
    <col min="1" max="1" width="7.25390625" style="4" customWidth="1"/>
    <col min="2" max="2" width="9.00390625" style="4" customWidth="1"/>
    <col min="3" max="3" width="7.75390625" style="4" customWidth="1"/>
    <col min="4" max="4" width="13.125" style="4" customWidth="1"/>
    <col min="5" max="5" width="14.125" style="4" customWidth="1"/>
    <col min="6" max="6" width="14.375" style="4" customWidth="1"/>
    <col min="7" max="7" width="15.875" style="4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4" customWidth="1"/>
  </cols>
  <sheetData>
    <row r="1" spans="1:10" ht="45" customHeight="1">
      <c r="A1" s="149" t="s">
        <v>164</v>
      </c>
      <c r="B1" s="149"/>
      <c r="C1" s="149"/>
      <c r="D1" s="149"/>
      <c r="E1" s="149"/>
      <c r="F1" s="149"/>
      <c r="G1" s="149"/>
      <c r="H1" s="149"/>
      <c r="I1" s="149"/>
      <c r="J1" s="149"/>
    </row>
    <row r="3" ht="12.75">
      <c r="J3" s="28" t="s">
        <v>4</v>
      </c>
    </row>
    <row r="4" spans="1:79" ht="20.25" customHeight="1">
      <c r="A4" s="100" t="s">
        <v>0</v>
      </c>
      <c r="B4" s="100" t="s">
        <v>1</v>
      </c>
      <c r="C4" s="100" t="s">
        <v>5</v>
      </c>
      <c r="D4" s="101" t="s">
        <v>70</v>
      </c>
      <c r="E4" s="101" t="s">
        <v>63</v>
      </c>
      <c r="F4" s="101" t="s">
        <v>7</v>
      </c>
      <c r="G4" s="101"/>
      <c r="H4" s="101"/>
      <c r="I4" s="101"/>
      <c r="J4" s="101"/>
      <c r="BX4" s="4"/>
      <c r="BY4" s="4"/>
      <c r="BZ4" s="4"/>
      <c r="CA4" s="4"/>
    </row>
    <row r="5" spans="1:79" ht="18" customHeight="1">
      <c r="A5" s="100"/>
      <c r="B5" s="100"/>
      <c r="C5" s="100"/>
      <c r="D5" s="101"/>
      <c r="E5" s="101"/>
      <c r="F5" s="101" t="s">
        <v>64</v>
      </c>
      <c r="G5" s="101" t="s">
        <v>6</v>
      </c>
      <c r="H5" s="101"/>
      <c r="I5" s="101"/>
      <c r="J5" s="101" t="s">
        <v>65</v>
      </c>
      <c r="BX5" s="4"/>
      <c r="BY5" s="4"/>
      <c r="BZ5" s="4"/>
      <c r="CA5" s="4"/>
    </row>
    <row r="6" spans="1:79" ht="69" customHeight="1">
      <c r="A6" s="100"/>
      <c r="B6" s="100"/>
      <c r="C6" s="100"/>
      <c r="D6" s="101"/>
      <c r="E6" s="101"/>
      <c r="F6" s="101"/>
      <c r="G6" s="6" t="s">
        <v>66</v>
      </c>
      <c r="H6" s="6" t="s">
        <v>67</v>
      </c>
      <c r="I6" s="6" t="s">
        <v>71</v>
      </c>
      <c r="J6" s="101"/>
      <c r="BX6" s="4"/>
      <c r="BY6" s="4"/>
      <c r="BZ6" s="4"/>
      <c r="CA6" s="4"/>
    </row>
    <row r="7" spans="1:79" ht="8.2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BX7" s="4"/>
      <c r="BY7" s="4"/>
      <c r="BZ7" s="4"/>
      <c r="CA7" s="4"/>
    </row>
    <row r="8" spans="1:79" ht="19.5" customHeight="1">
      <c r="A8" s="41">
        <v>600</v>
      </c>
      <c r="B8" s="48">
        <v>60004</v>
      </c>
      <c r="C8" s="12">
        <v>2310</v>
      </c>
      <c r="D8" s="40"/>
      <c r="E8" s="40">
        <v>84000</v>
      </c>
      <c r="F8" s="40">
        <v>84000</v>
      </c>
      <c r="G8" s="40"/>
      <c r="H8" s="40"/>
      <c r="I8" s="40">
        <v>84000</v>
      </c>
      <c r="J8" s="40"/>
      <c r="K8" t="s">
        <v>102</v>
      </c>
      <c r="BX8" s="4"/>
      <c r="BY8" s="4"/>
      <c r="BZ8" s="4"/>
      <c r="CA8" s="4"/>
    </row>
    <row r="9" spans="1:79" ht="19.5" customHeight="1">
      <c r="A9" s="41"/>
      <c r="B9" s="48">
        <v>60016</v>
      </c>
      <c r="C9" s="12">
        <v>6630</v>
      </c>
      <c r="D9" s="40">
        <v>100000</v>
      </c>
      <c r="E9" s="40"/>
      <c r="F9" s="40"/>
      <c r="G9" s="40"/>
      <c r="H9" s="40"/>
      <c r="I9" s="40"/>
      <c r="J9" s="40"/>
      <c r="BX9" s="4"/>
      <c r="BY9" s="4"/>
      <c r="BZ9" s="4"/>
      <c r="CA9" s="4"/>
    </row>
    <row r="10" spans="1:79" ht="19.5" customHeight="1">
      <c r="A10" s="41"/>
      <c r="B10" s="48"/>
      <c r="C10" s="12"/>
      <c r="D10" s="40"/>
      <c r="E10" s="40"/>
      <c r="F10" s="40"/>
      <c r="G10" s="40"/>
      <c r="H10" s="40"/>
      <c r="I10" s="40"/>
      <c r="J10" s="40"/>
      <c r="BX10" s="4"/>
      <c r="BY10" s="4"/>
      <c r="BZ10" s="4"/>
      <c r="CA10" s="4"/>
    </row>
    <row r="11" spans="1:79" ht="19.5" customHeight="1">
      <c r="A11" s="41">
        <v>801</v>
      </c>
      <c r="B11" s="12"/>
      <c r="C11" s="12"/>
      <c r="D11" s="38"/>
      <c r="E11" s="40">
        <f>E12+E14</f>
        <v>98400</v>
      </c>
      <c r="F11" s="40">
        <f>F12+F14</f>
        <v>98400</v>
      </c>
      <c r="G11" s="40"/>
      <c r="H11" s="38"/>
      <c r="I11" s="40">
        <f>I12+I14</f>
        <v>98400</v>
      </c>
      <c r="J11" s="38"/>
      <c r="BX11" s="4"/>
      <c r="BY11" s="4"/>
      <c r="BZ11" s="4"/>
      <c r="CA11" s="4"/>
    </row>
    <row r="12" spans="1:75" s="68" customFormat="1" ht="19.5" customHeight="1">
      <c r="A12" s="48"/>
      <c r="B12" s="48">
        <v>80104</v>
      </c>
      <c r="C12" s="48"/>
      <c r="D12" s="46"/>
      <c r="E12" s="46">
        <v>62400</v>
      </c>
      <c r="F12" s="46">
        <v>62400</v>
      </c>
      <c r="G12" s="46"/>
      <c r="H12" s="46"/>
      <c r="I12" s="46">
        <v>62400</v>
      </c>
      <c r="J12" s="4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s="67" customFormat="1" ht="19.5" customHeight="1">
      <c r="A13" s="12"/>
      <c r="B13" s="12"/>
      <c r="C13" s="12">
        <v>2310</v>
      </c>
      <c r="D13" s="38"/>
      <c r="E13" s="38">
        <v>62400</v>
      </c>
      <c r="F13" s="38">
        <v>62400</v>
      </c>
      <c r="G13" s="38"/>
      <c r="H13" s="38"/>
      <c r="I13" s="38">
        <v>62400</v>
      </c>
      <c r="J13" s="38"/>
      <c r="K13" t="s">
        <v>103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</row>
    <row r="14" spans="1:79" ht="19.5" customHeight="1">
      <c r="A14" s="48"/>
      <c r="B14" s="48">
        <v>80105</v>
      </c>
      <c r="C14" s="48"/>
      <c r="D14" s="46"/>
      <c r="E14" s="46">
        <v>36000</v>
      </c>
      <c r="F14" s="46">
        <v>36000</v>
      </c>
      <c r="G14" s="46"/>
      <c r="H14" s="46"/>
      <c r="I14" s="46">
        <v>36000</v>
      </c>
      <c r="J14" s="46"/>
      <c r="BX14" s="4"/>
      <c r="BY14" s="4"/>
      <c r="BZ14" s="4"/>
      <c r="CA14" s="4"/>
    </row>
    <row r="15" spans="1:79" ht="19.5" customHeight="1">
      <c r="A15" s="48"/>
      <c r="B15" s="48"/>
      <c r="C15" s="12">
        <v>2310</v>
      </c>
      <c r="D15" s="46"/>
      <c r="E15" s="38">
        <v>36000</v>
      </c>
      <c r="F15" s="38">
        <v>36000</v>
      </c>
      <c r="G15" s="38"/>
      <c r="H15" s="38"/>
      <c r="I15" s="38">
        <v>36000</v>
      </c>
      <c r="J15" s="46"/>
      <c r="BX15" s="4"/>
      <c r="BY15" s="4"/>
      <c r="BZ15" s="4"/>
      <c r="CA15" s="4"/>
    </row>
    <row r="16" spans="1:79" ht="19.5" customHeight="1">
      <c r="A16" s="41"/>
      <c r="B16" s="48"/>
      <c r="C16" s="48"/>
      <c r="D16" s="40"/>
      <c r="E16" s="46"/>
      <c r="F16" s="46"/>
      <c r="G16" s="46"/>
      <c r="H16" s="46"/>
      <c r="I16" s="46"/>
      <c r="J16" s="46"/>
      <c r="BX16" s="4"/>
      <c r="BY16" s="4"/>
      <c r="BZ16" s="4"/>
      <c r="CA16" s="4"/>
    </row>
    <row r="17" spans="1:79" ht="19.5" customHeight="1">
      <c r="A17" s="12"/>
      <c r="B17" s="48"/>
      <c r="C17" s="12"/>
      <c r="D17" s="38"/>
      <c r="E17" s="38"/>
      <c r="F17" s="38"/>
      <c r="G17" s="38"/>
      <c r="H17" s="38"/>
      <c r="I17" s="38"/>
      <c r="J17" s="38"/>
      <c r="K17" t="s">
        <v>109</v>
      </c>
      <c r="BX17" s="4"/>
      <c r="BY17" s="4"/>
      <c r="BZ17" s="4"/>
      <c r="CA17" s="4"/>
    </row>
    <row r="18" spans="1:79" ht="24.75" customHeight="1">
      <c r="A18" s="146" t="s">
        <v>100</v>
      </c>
      <c r="B18" s="147"/>
      <c r="C18" s="148"/>
      <c r="D18" s="65">
        <f>D9+D10+D16</f>
        <v>100000</v>
      </c>
      <c r="E18" s="47">
        <f>E8+E11</f>
        <v>182400</v>
      </c>
      <c r="F18" s="47">
        <f>F8+F11</f>
        <v>182400</v>
      </c>
      <c r="G18" s="47"/>
      <c r="H18" s="47"/>
      <c r="I18" s="47">
        <f>I8+I12+I14</f>
        <v>182400</v>
      </c>
      <c r="J18" s="47"/>
      <c r="BX18" s="4"/>
      <c r="BY18" s="4"/>
      <c r="BZ18" s="4"/>
      <c r="CA18" s="4"/>
    </row>
    <row r="21" ht="14.25">
      <c r="A21" s="14" t="s">
        <v>69</v>
      </c>
    </row>
    <row r="22" ht="12.75">
      <c r="A22" s="4" t="s">
        <v>111</v>
      </c>
    </row>
    <row r="23" ht="12.75">
      <c r="A23" s="4" t="s">
        <v>101</v>
      </c>
    </row>
    <row r="24" ht="12.75">
      <c r="A24" s="4" t="s">
        <v>110</v>
      </c>
    </row>
  </sheetData>
  <sheetProtection/>
  <mergeCells count="11">
    <mergeCell ref="F5:F6"/>
    <mergeCell ref="A18:C18"/>
    <mergeCell ref="G5:I5"/>
    <mergeCell ref="J5:J6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2777777777778" right="0.5902777777777778" top="1.1" bottom="0.39375" header="0.5118055555555556" footer="0.5118055555555556"/>
  <pageSetup horizontalDpi="300" verticalDpi="300" orientation="landscape" paperSize="9" scale="90" r:id="rId1"/>
  <headerFooter alignWithMargins="0">
    <oddHeader xml:space="preserve">&amp;RZałącznik Nr 6
do Uchwały Rady Gminy Nr XXIV/125/2012
z dnia 31 grudnia 2012 r.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Layout" workbookViewId="0" topLeftCell="A1">
      <selection activeCell="A7" sqref="A7:H7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1:6" ht="60" customHeight="1">
      <c r="A1" s="99" t="s">
        <v>162</v>
      </c>
      <c r="B1" s="99"/>
      <c r="C1" s="99"/>
      <c r="D1" s="99"/>
      <c r="E1" s="99"/>
      <c r="F1" s="99"/>
    </row>
    <row r="2" spans="5:6" ht="19.5" customHeight="1">
      <c r="E2" s="29"/>
      <c r="F2" s="29"/>
    </row>
    <row r="3" spans="5:8" ht="19.5" customHeight="1">
      <c r="E3" s="4"/>
      <c r="H3" s="26" t="s">
        <v>4</v>
      </c>
    </row>
    <row r="4" spans="1:8" ht="18.75" customHeight="1">
      <c r="A4" s="153" t="s">
        <v>9</v>
      </c>
      <c r="B4" s="153" t="s">
        <v>0</v>
      </c>
      <c r="C4" s="153" t="s">
        <v>1</v>
      </c>
      <c r="D4" s="153" t="s">
        <v>5</v>
      </c>
      <c r="E4" s="153" t="s">
        <v>77</v>
      </c>
      <c r="F4" s="153" t="s">
        <v>78</v>
      </c>
      <c r="G4" s="153"/>
      <c r="H4" s="153"/>
    </row>
    <row r="5" spans="1:8" ht="18.75" customHeight="1">
      <c r="A5" s="153"/>
      <c r="B5" s="153"/>
      <c r="C5" s="153"/>
      <c r="D5" s="153"/>
      <c r="E5" s="153"/>
      <c r="F5" s="30" t="s">
        <v>79</v>
      </c>
      <c r="G5" s="30" t="s">
        <v>80</v>
      </c>
      <c r="H5" s="30" t="s">
        <v>81</v>
      </c>
    </row>
    <row r="6" spans="1:8" s="32" customFormat="1" ht="7.5" customHeight="1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</row>
    <row r="7" spans="1:8" ht="21" customHeight="1">
      <c r="A7" s="150" t="s">
        <v>82</v>
      </c>
      <c r="B7" s="150"/>
      <c r="C7" s="150"/>
      <c r="D7" s="150"/>
      <c r="E7" s="150"/>
      <c r="F7" s="150"/>
      <c r="G7" s="150"/>
      <c r="H7" s="150"/>
    </row>
    <row r="8" spans="1:8" ht="19.5" customHeight="1">
      <c r="A8" s="33">
        <v>1</v>
      </c>
      <c r="B8" s="33">
        <v>921</v>
      </c>
      <c r="C8" s="33">
        <v>92116</v>
      </c>
      <c r="D8" s="33">
        <v>2480</v>
      </c>
      <c r="E8" s="58" t="s">
        <v>87</v>
      </c>
      <c r="F8" s="57"/>
      <c r="G8" s="57">
        <v>65004</v>
      </c>
      <c r="H8" s="57"/>
    </row>
    <row r="9" spans="1:8" ht="19.5" customHeight="1">
      <c r="A9" s="33"/>
      <c r="B9" s="33"/>
      <c r="C9" s="33"/>
      <c r="D9" s="33"/>
      <c r="E9" s="33"/>
      <c r="F9" s="57"/>
      <c r="G9" s="57"/>
      <c r="H9" s="57"/>
    </row>
    <row r="10" spans="1:8" ht="19.5" customHeight="1">
      <c r="A10" s="33"/>
      <c r="B10" s="33"/>
      <c r="C10" s="33"/>
      <c r="D10" s="33"/>
      <c r="E10" s="33"/>
      <c r="F10" s="57"/>
      <c r="G10" s="57"/>
      <c r="H10" s="57"/>
    </row>
    <row r="11" spans="1:8" ht="19.5" customHeight="1">
      <c r="A11" s="33"/>
      <c r="B11" s="33"/>
      <c r="C11" s="33"/>
      <c r="D11" s="33"/>
      <c r="E11" s="33"/>
      <c r="F11" s="57"/>
      <c r="G11" s="57"/>
      <c r="H11" s="57"/>
    </row>
    <row r="12" spans="1:8" ht="21" customHeight="1">
      <c r="A12" s="151" t="s">
        <v>83</v>
      </c>
      <c r="B12" s="151"/>
      <c r="C12" s="151"/>
      <c r="D12" s="151"/>
      <c r="E12" s="151"/>
      <c r="F12" s="151"/>
      <c r="G12" s="151"/>
      <c r="H12" s="151"/>
    </row>
    <row r="13" spans="1:8" ht="19.5" customHeight="1">
      <c r="A13" s="49">
        <v>1</v>
      </c>
      <c r="B13" s="49">
        <v>926</v>
      </c>
      <c r="C13" s="49">
        <v>92695</v>
      </c>
      <c r="D13" s="50">
        <v>2820</v>
      </c>
      <c r="E13" s="51" t="s">
        <v>86</v>
      </c>
      <c r="F13" s="52"/>
      <c r="G13" s="52"/>
      <c r="H13" s="53">
        <v>20000</v>
      </c>
    </row>
    <row r="14" spans="1:8" ht="19.5" customHeight="1">
      <c r="A14" s="35"/>
      <c r="B14" s="35"/>
      <c r="C14" s="35"/>
      <c r="D14" s="34"/>
      <c r="E14" s="35"/>
      <c r="F14" s="54"/>
      <c r="G14" s="54"/>
      <c r="H14" s="55"/>
    </row>
    <row r="15" spans="1:8" ht="19.5" customHeight="1">
      <c r="A15" s="35"/>
      <c r="B15" s="35"/>
      <c r="C15" s="35"/>
      <c r="D15" s="34"/>
      <c r="E15" s="35"/>
      <c r="F15" s="54"/>
      <c r="G15" s="54"/>
      <c r="H15" s="55"/>
    </row>
    <row r="16" spans="1:8" ht="19.5" customHeight="1">
      <c r="A16" s="36"/>
      <c r="B16" s="36"/>
      <c r="C16" s="36"/>
      <c r="D16" s="36"/>
      <c r="E16" s="36"/>
      <c r="F16" s="56"/>
      <c r="G16" s="56"/>
      <c r="H16" s="56"/>
    </row>
    <row r="17" spans="1:8" ht="19.5" customHeight="1">
      <c r="A17" s="152" t="s">
        <v>22</v>
      </c>
      <c r="B17" s="152"/>
      <c r="C17" s="152"/>
      <c r="D17" s="152"/>
      <c r="E17" s="152"/>
      <c r="F17" s="59"/>
      <c r="G17" s="59">
        <v>65004</v>
      </c>
      <c r="H17" s="59">
        <v>20000</v>
      </c>
    </row>
    <row r="20" ht="14.25">
      <c r="A20" s="37" t="s">
        <v>84</v>
      </c>
    </row>
  </sheetData>
  <sheetProtection/>
  <mergeCells count="10">
    <mergeCell ref="A7:H7"/>
    <mergeCell ref="A12:H12"/>
    <mergeCell ref="A17:E17"/>
    <mergeCell ref="A1:F1"/>
    <mergeCell ref="A4:A5"/>
    <mergeCell ref="B4:B5"/>
    <mergeCell ref="C4:C5"/>
    <mergeCell ref="D4:D5"/>
    <mergeCell ref="E4:E5"/>
    <mergeCell ref="F4:H4"/>
  </mergeCells>
  <printOptions horizontalCentered="1"/>
  <pageMargins left="0.39375" right="0.39375" top="1.670138888888889" bottom="0.9840277777777778" header="0.5118055555555556" footer="0.5118055555555556"/>
  <pageSetup horizontalDpi="300" verticalDpi="300" orientation="landscape" paperSize="9" scale="95" r:id="rId1"/>
  <headerFooter alignWithMargins="0">
    <oddHeader xml:space="preserve">&amp;R&amp;9Załącznik Nr 8
do Uchwały Rady Gminy Nr XXIV/125/2012 
z dnia 31 grudnia 2012 r.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</cp:lastModifiedBy>
  <cp:lastPrinted>2013-01-03T12:02:54Z</cp:lastPrinted>
  <dcterms:created xsi:type="dcterms:W3CDTF">2010-11-02T10:59:52Z</dcterms:created>
  <dcterms:modified xsi:type="dcterms:W3CDTF">2013-01-15T08:58:03Z</dcterms:modified>
  <cp:category/>
  <cp:version/>
  <cp:contentType/>
  <cp:contentStatus/>
</cp:coreProperties>
</file>