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445" tabRatio="245" activeTab="0"/>
  </bookViews>
  <sheets>
    <sheet name="Sytuacja_fin_jednostki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<sst xmlns="http://schemas.openxmlformats.org/spreadsheetml/2006/main" count="108" uniqueCount="61">
  <si>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X</t>
  </si>
  <si>
    <t>Wyszczególnienie</t>
  </si>
  <si>
    <t>Prognoza na 2014</t>
  </si>
  <si>
    <t>/pieczęc nagłówkowa/</t>
  </si>
  <si>
    <t>/miejscowość/</t>
  </si>
  <si>
    <t>Sporządził: ....................................................</t>
  </si>
  <si>
    <t>Podpis wnioskodawcy: ....................................................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</si>
  <si>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</si>
  <si>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</si>
  <si>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</si>
  <si>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</si>
  <si>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</si>
  <si>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2. Wydatki majątkowe</t>
  </si>
  <si>
    <t>III. Wynik budżetu (I-II)</t>
  </si>
  <si>
    <t>2.1. Kredytów, w tym:</t>
  </si>
  <si>
    <t>2.1.1. Kredytów zaciąganych na zadania finansowane z udziałem srodków UE i EFTA</t>
  </si>
  <si>
    <t>2.2.Pożyczek, w tym:</t>
  </si>
  <si>
    <t>2.2.1. Pożyczek zaciąganych na zadania finansowane z udziałem srodków UE i EFTA</t>
  </si>
  <si>
    <t>2.3. Odsetki</t>
  </si>
  <si>
    <t>3.1. Wykup papierów wartościowych wyemitowanych na zadania finansowane z udziałem srodków UE i EFTA</t>
  </si>
  <si>
    <t>IV. Łączna kwota spłat zaciągniętych zobowiazań z tytułu: (1+2+3+4)</t>
  </si>
  <si>
    <t>2. Spłaty rat wnioskowanych: (2.1+2.2+2.3)</t>
  </si>
  <si>
    <t>V. Łączna kwota długu na koniec roku budżetowego, z tego:</t>
  </si>
  <si>
    <t>1. Kredyty i pożyczki, w tym:</t>
  </si>
  <si>
    <t>2. Papiery wartościowe, w tym:</t>
  </si>
  <si>
    <t>1.1. Kredytów i pożyczek, w tym:</t>
  </si>
  <si>
    <t>1.1.1. Kredytów i pożyczek zaciągniętych na zadania finansowane z udziałem srodków UE i EFTA</t>
  </si>
  <si>
    <t>1.2. Odsetki</t>
  </si>
  <si>
    <t>1. Spłaty rat zaciągniętych ogółem: (1.1+1.2)</t>
  </si>
  <si>
    <t>1.1. Kredyty i pożyczki zaciągnięte na zadania finansowane z udziałem środków UE i EFTA</t>
  </si>
  <si>
    <t>2.1. Papiery wartościowe wyemitowane na zadania finansowane z udziałem środków UE i EFTA</t>
  </si>
  <si>
    <t>3. Przyjęte depozyty</t>
  </si>
  <si>
    <t>4. Wymagalne zobowiązania</t>
  </si>
  <si>
    <t>1. Wydatki bieżące, w tym:</t>
  </si>
  <si>
    <t>1.1.Wydatki na obsługę długu</t>
  </si>
  <si>
    <t>1.2. Poręczenia</t>
  </si>
  <si>
    <t>4. Wartość potencjalnych spłat kwot wynikających z udzielonych poręczeń i gwarancji</t>
  </si>
  <si>
    <t>3. Wydatki z tytułu poręczeń i gwarancji</t>
  </si>
  <si>
    <t>3.2. Odsetki</t>
  </si>
  <si>
    <t>3. Wykup papierów wartościowych (3.1+3.2), w tym: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</si>
  <si>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</si>
  <si>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</si>
  <si>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</si>
  <si>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</si>
  <si>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</si>
  <si>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</si>
  <si>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VI. Kwota zobowiązań związku współtworzonego przez jst przypadających do spłaty w danym roku budżetowym, zgodnie z art. 244 ufp</t>
  </si>
  <si>
    <t>Prognoza na 2015</t>
  </si>
  <si>
    <t>Prognoza na 2016</t>
  </si>
  <si>
    <t>Prognoza na 2018</t>
  </si>
  <si>
    <t>Prognoza na 2019</t>
  </si>
  <si>
    <t>Prognoza na 2020</t>
  </si>
  <si>
    <t>TAK</t>
  </si>
  <si>
    <t>Wykonanie na 31.12.2011</t>
  </si>
  <si>
    <t>Plan na 2012</t>
  </si>
  <si>
    <t xml:space="preserve">Prognoza na 2013 </t>
  </si>
  <si>
    <t>Prognoza na 2017</t>
  </si>
  <si>
    <t>Prognoza na 2021</t>
  </si>
  <si>
    <t>dnia 2012.11.20</t>
  </si>
  <si>
    <t>Milejewo</t>
  </si>
  <si>
    <t>Sytuacja finansowa Gminy Milejewo na lata 2012 - 2021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</si>
</sst>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vertical="center" wrapText="1"/>
      <protection/>
    </xf>
    <xf numFmtId="10" fontId="1" fillId="35" borderId="13" xfId="0" applyNumberFormat="1" applyFont="1" applyFill="1" applyBorder="1" applyAlignment="1" applyProtection="1">
      <alignment vertical="center"/>
      <protection/>
    </xf>
    <xf numFmtId="10" fontId="1" fillId="35" borderId="13" xfId="0" applyNumberFormat="1" applyFont="1" applyFill="1" applyBorder="1" applyAlignment="1" applyProtection="1">
      <alignment horizontal="center" vertical="center"/>
      <protection/>
    </xf>
    <xf numFmtId="4" fontId="3" fillId="35" borderId="13" xfId="0" applyNumberFormat="1" applyFont="1" applyFill="1" applyBorder="1" applyAlignment="1" applyProtection="1">
      <alignment vertical="center"/>
      <protection/>
    </xf>
    <xf numFmtId="4" fontId="4" fillId="36" borderId="14" xfId="0" applyNumberFormat="1" applyFont="1" applyFill="1" applyBorder="1" applyAlignment="1" applyProtection="1">
      <alignment vertical="center"/>
      <protection locked="0"/>
    </xf>
    <xf numFmtId="4" fontId="4" fillId="36" borderId="11" xfId="0" applyNumberFormat="1" applyFont="1" applyFill="1" applyBorder="1" applyAlignment="1" applyProtection="1">
      <alignment vertical="center"/>
      <protection locked="0"/>
    </xf>
    <xf numFmtId="4" fontId="4" fillId="36" borderId="12" xfId="0" applyNumberFormat="1" applyFont="1" applyFill="1" applyBorder="1" applyAlignment="1" applyProtection="1">
      <alignment vertical="center"/>
      <protection locked="0"/>
    </xf>
    <xf numFmtId="4" fontId="4" fillId="35" borderId="14" xfId="0" applyNumberFormat="1" applyFont="1" applyFill="1" applyBorder="1" applyAlignment="1" applyProtection="1">
      <alignment vertical="center"/>
      <protection/>
    </xf>
    <xf numFmtId="4" fontId="4" fillId="35" borderId="11" xfId="0" applyNumberFormat="1" applyFont="1" applyFill="1" applyBorder="1" applyAlignment="1" applyProtection="1">
      <alignment vertical="center"/>
      <protection/>
    </xf>
    <xf numFmtId="4" fontId="4" fillId="35" borderId="11" xfId="0" applyNumberFormat="1" applyFont="1" applyFill="1" applyBorder="1" applyAlignment="1" applyProtection="1">
      <alignment vertical="center"/>
      <protection locked="0"/>
    </xf>
    <xf numFmtId="4" fontId="4" fillId="35" borderId="12" xfId="0" applyNumberFormat="1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4" fontId="3" fillId="35" borderId="16" xfId="0" applyNumberFormat="1" applyFont="1" applyFill="1" applyBorder="1" applyAlignment="1" applyProtection="1">
      <alignment vertical="center"/>
      <protection/>
    </xf>
    <xf numFmtId="4" fontId="4" fillId="36" borderId="15" xfId="0" applyNumberFormat="1" applyFont="1" applyFill="1" applyBorder="1" applyAlignment="1" applyProtection="1">
      <alignment vertical="center"/>
      <protection locked="0"/>
    </xf>
    <xf numFmtId="4" fontId="3" fillId="36" borderId="13" xfId="0" applyNumberFormat="1" applyFont="1" applyFill="1" applyBorder="1" applyAlignment="1" applyProtection="1">
      <alignment vertical="center"/>
      <protection/>
    </xf>
    <xf numFmtId="4" fontId="3" fillId="35" borderId="13" xfId="0" applyNumberFormat="1" applyFont="1" applyFill="1" applyBorder="1" applyAlignment="1" applyProtection="1">
      <alignment vertical="center"/>
      <protection locked="0"/>
    </xf>
    <xf numFmtId="4" fontId="1" fillId="35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tabSelected="1" workbookViewId="0" topLeftCell="A1">
      <selection activeCell="B3" sqref="B3:H3"/>
    </sheetView>
  </sheetViews>
  <sheetFormatPr defaultColWidth="11.57421875" defaultRowHeight="12.75"/>
  <cols>
    <col min="1" max="1" width="1.421875" style="0" customWidth="1"/>
    <col min="2" max="2" width="50.7109375" style="0" customWidth="1"/>
    <col min="3" max="8" width="12.28125" style="0" customWidth="1"/>
    <col min="9" max="14" width="12.28125" style="0" bestFit="1" customWidth="1"/>
  </cols>
  <sheetData>
    <row r="1" spans="4:6" ht="12.75">
      <c r="D1" t="s">
        <v>59</v>
      </c>
      <c r="F1" t="s">
        <v>58</v>
      </c>
    </row>
    <row r="2" spans="2:7" ht="12.75">
      <c r="B2" s="1" t="s">
        <v>3</v>
      </c>
      <c r="D2" s="26" t="s">
        <v>4</v>
      </c>
      <c r="E2" s="26"/>
      <c r="F2" s="26"/>
      <c r="G2" s="26"/>
    </row>
    <row r="3" spans="2:8" ht="27" customHeight="1">
      <c r="B3" s="25" t="s">
        <v>60</v>
      </c>
      <c r="C3" s="25"/>
      <c r="D3" s="25"/>
      <c r="E3" s="25"/>
      <c r="F3" s="25"/>
      <c r="G3" s="25"/>
      <c r="H3" s="25"/>
    </row>
    <row r="5" spans="2:14" ht="60.75" customHeight="1" thickBot="1">
      <c r="B5" s="3" t="s">
        <v>1</v>
      </c>
      <c r="C5" s="4" t="s">
        <v>53</v>
      </c>
      <c r="D5" s="4" t="s">
        <v>54</v>
      </c>
      <c r="E5" s="4" t="s">
        <v>55</v>
      </c>
      <c r="F5" s="4" t="s">
        <v>2</v>
      </c>
      <c r="G5" s="4" t="s">
        <v>47</v>
      </c>
      <c r="H5" s="4" t="s">
        <v>48</v>
      </c>
      <c r="I5" s="4" t="s">
        <v>56</v>
      </c>
      <c r="J5" s="4" t="s">
        <v>49</v>
      </c>
      <c r="K5" s="4" t="s">
        <v>50</v>
      </c>
      <c r="L5" s="4" t="s">
        <v>51</v>
      </c>
      <c r="M5" s="4" t="s">
        <v>57</v>
      </c>
      <c r="N5" s="4"/>
    </row>
    <row r="6" spans="2:14" ht="30.75" customHeight="1" thickBot="1">
      <c r="B6" s="5" t="s">
        <v>7</v>
      </c>
      <c r="C6" s="10">
        <v>10454920.48</v>
      </c>
      <c r="D6" s="10">
        <v>12732734.53</v>
      </c>
      <c r="E6" s="10">
        <v>10756885</v>
      </c>
      <c r="F6" s="10">
        <v>11187200</v>
      </c>
      <c r="G6" s="10">
        <v>11579566</v>
      </c>
      <c r="H6" s="10">
        <v>11453000</v>
      </c>
      <c r="I6" s="10">
        <v>11604350</v>
      </c>
      <c r="J6" s="10">
        <v>11758000</v>
      </c>
      <c r="K6" s="10">
        <v>11930300</v>
      </c>
      <c r="L6" s="10">
        <v>12280669</v>
      </c>
      <c r="M6" s="10">
        <v>12408922</v>
      </c>
      <c r="N6" s="10"/>
    </row>
    <row r="7" spans="2:14" ht="20.25" customHeight="1">
      <c r="B7" s="7" t="s">
        <v>8</v>
      </c>
      <c r="C7" s="11">
        <v>9908555.54</v>
      </c>
      <c r="D7" s="11">
        <v>10713814.5</v>
      </c>
      <c r="E7" s="11">
        <v>10133935</v>
      </c>
      <c r="F7" s="11">
        <v>10437200</v>
      </c>
      <c r="G7" s="11">
        <v>10749566</v>
      </c>
      <c r="H7" s="11">
        <v>11073000</v>
      </c>
      <c r="I7" s="11">
        <v>11304350</v>
      </c>
      <c r="J7" s="11">
        <v>11438000</v>
      </c>
      <c r="K7" s="11">
        <v>11680300</v>
      </c>
      <c r="L7" s="11">
        <v>12030869</v>
      </c>
      <c r="M7" s="11">
        <v>12288922</v>
      </c>
      <c r="N7" s="11"/>
    </row>
    <row r="8" spans="2:14" ht="22.5" customHeight="1">
      <c r="B8" s="2" t="s">
        <v>9</v>
      </c>
      <c r="C8" s="12">
        <v>546364.94</v>
      </c>
      <c r="D8" s="12">
        <v>2018920.03</v>
      </c>
      <c r="E8" s="12">
        <v>622950</v>
      </c>
      <c r="F8" s="12">
        <v>750000</v>
      </c>
      <c r="G8" s="12">
        <v>830000</v>
      </c>
      <c r="H8" s="12">
        <v>380000</v>
      </c>
      <c r="I8" s="12">
        <v>300000</v>
      </c>
      <c r="J8" s="12">
        <v>320000</v>
      </c>
      <c r="K8" s="12">
        <v>250000</v>
      </c>
      <c r="L8" s="12">
        <v>250000</v>
      </c>
      <c r="M8" s="12">
        <v>120000</v>
      </c>
      <c r="N8" s="12"/>
    </row>
    <row r="9" spans="2:14" ht="26.25" customHeight="1" thickBot="1">
      <c r="B9" s="6" t="s">
        <v>10</v>
      </c>
      <c r="C9" s="13">
        <v>94564.94</v>
      </c>
      <c r="D9" s="13">
        <v>314300</v>
      </c>
      <c r="E9" s="13">
        <v>500000</v>
      </c>
      <c r="F9" s="13">
        <v>450000</v>
      </c>
      <c r="G9" s="13">
        <v>400000</v>
      </c>
      <c r="H9" s="13">
        <v>380000</v>
      </c>
      <c r="I9" s="13">
        <v>300000</v>
      </c>
      <c r="J9" s="13">
        <v>320000</v>
      </c>
      <c r="K9" s="13">
        <v>250000</v>
      </c>
      <c r="L9" s="13">
        <v>250000</v>
      </c>
      <c r="M9" s="13">
        <v>120000</v>
      </c>
      <c r="N9" s="13"/>
    </row>
    <row r="10" spans="2:14" ht="25.5" customHeight="1" thickBot="1">
      <c r="B10" s="5" t="s">
        <v>11</v>
      </c>
      <c r="C10" s="10">
        <v>10874874.44</v>
      </c>
      <c r="D10" s="10">
        <v>13292734.53</v>
      </c>
      <c r="E10" s="10">
        <v>10252437</v>
      </c>
      <c r="F10" s="10">
        <v>10857752</v>
      </c>
      <c r="G10" s="10">
        <v>11364118</v>
      </c>
      <c r="H10" s="10">
        <v>10909552</v>
      </c>
      <c r="I10" s="10">
        <v>11386582</v>
      </c>
      <c r="J10" s="10">
        <v>11470232</v>
      </c>
      <c r="K10" s="10">
        <v>11659562</v>
      </c>
      <c r="L10" s="10">
        <v>11964599</v>
      </c>
      <c r="M10" s="10">
        <v>12328480</v>
      </c>
      <c r="N10" s="10"/>
    </row>
    <row r="11" spans="2:14" ht="21" customHeight="1">
      <c r="B11" s="7" t="s">
        <v>33</v>
      </c>
      <c r="C11" s="11">
        <v>9773162.19</v>
      </c>
      <c r="D11" s="11">
        <v>10498927.4</v>
      </c>
      <c r="E11" s="11">
        <v>9864876</v>
      </c>
      <c r="F11" s="11">
        <v>10033900</v>
      </c>
      <c r="G11" s="11">
        <v>10314118</v>
      </c>
      <c r="H11" s="11">
        <v>10624000</v>
      </c>
      <c r="I11" s="11">
        <v>10891680</v>
      </c>
      <c r="J11" s="11">
        <v>11217000</v>
      </c>
      <c r="K11" s="11">
        <v>11521352</v>
      </c>
      <c r="L11" s="11">
        <v>11756398</v>
      </c>
      <c r="M11" s="11">
        <v>11971618</v>
      </c>
      <c r="N11" s="11"/>
    </row>
    <row r="12" spans="2:14" ht="21" customHeight="1">
      <c r="B12" s="2" t="s">
        <v>34</v>
      </c>
      <c r="C12" s="11">
        <v>90000</v>
      </c>
      <c r="D12" s="11">
        <v>100000</v>
      </c>
      <c r="E12" s="11">
        <v>65000</v>
      </c>
      <c r="F12" s="11">
        <v>65000</v>
      </c>
      <c r="G12" s="11">
        <v>60000</v>
      </c>
      <c r="H12" s="11">
        <v>66000</v>
      </c>
      <c r="I12" s="11">
        <v>22000</v>
      </c>
      <c r="J12" s="11">
        <v>21000</v>
      </c>
      <c r="K12" s="11">
        <v>20000</v>
      </c>
      <c r="L12" s="11">
        <v>19000</v>
      </c>
      <c r="M12" s="11">
        <v>500</v>
      </c>
      <c r="N12" s="11"/>
    </row>
    <row r="13" spans="2:14" ht="21" customHeight="1">
      <c r="B13" s="2" t="s">
        <v>35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/>
    </row>
    <row r="14" spans="2:14" ht="22.5" customHeight="1">
      <c r="B14" s="2" t="s">
        <v>12</v>
      </c>
      <c r="C14" s="12">
        <v>1101712.25</v>
      </c>
      <c r="D14" s="12">
        <v>2793807.13</v>
      </c>
      <c r="E14" s="12">
        <v>387561</v>
      </c>
      <c r="F14" s="12">
        <v>823852</v>
      </c>
      <c r="G14" s="12">
        <v>1050000</v>
      </c>
      <c r="H14" s="12">
        <v>285552</v>
      </c>
      <c r="I14" s="12">
        <v>494902</v>
      </c>
      <c r="J14" s="12">
        <v>253232</v>
      </c>
      <c r="K14" s="12">
        <v>138210</v>
      </c>
      <c r="L14" s="12">
        <v>208201</v>
      </c>
      <c r="M14" s="12">
        <v>356862</v>
      </c>
      <c r="N14" s="12"/>
    </row>
    <row r="15" spans="2:14" ht="22.5" customHeight="1" thickBot="1">
      <c r="B15" s="6" t="s">
        <v>37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/>
    </row>
    <row r="16" spans="2:14" ht="25.5" customHeight="1" thickBot="1">
      <c r="B16" s="5" t="s">
        <v>13</v>
      </c>
      <c r="C16" s="10">
        <f aca="true" t="shared" si="0" ref="C16:H16">C6-C10</f>
        <v>-419953.95999999903</v>
      </c>
      <c r="D16" s="10">
        <f t="shared" si="0"/>
        <v>-560000</v>
      </c>
      <c r="E16" s="10">
        <f t="shared" si="0"/>
        <v>504448</v>
      </c>
      <c r="F16" s="10">
        <f t="shared" si="0"/>
        <v>329448</v>
      </c>
      <c r="G16" s="10">
        <f t="shared" si="0"/>
        <v>215448</v>
      </c>
      <c r="H16" s="10">
        <f t="shared" si="0"/>
        <v>543448</v>
      </c>
      <c r="I16" s="10">
        <f>I6-I10</f>
        <v>217768</v>
      </c>
      <c r="J16" s="10">
        <f>J6-J10</f>
        <v>287768</v>
      </c>
      <c r="K16" s="10">
        <f>K6-K10</f>
        <v>270738</v>
      </c>
      <c r="L16" s="10">
        <f>L6-L10</f>
        <v>316070</v>
      </c>
      <c r="M16" s="10">
        <f>M6-M10</f>
        <v>80442</v>
      </c>
      <c r="N16" s="10"/>
    </row>
    <row r="17" spans="2:14" ht="25.5" customHeight="1" thickBot="1">
      <c r="B17" s="18" t="s">
        <v>20</v>
      </c>
      <c r="C17" s="10">
        <v>909508.8</v>
      </c>
      <c r="D17" s="10">
        <v>954372.03</v>
      </c>
      <c r="E17" s="10">
        <v>655697.67</v>
      </c>
      <c r="F17" s="10">
        <v>735948.04</v>
      </c>
      <c r="G17" s="10">
        <v>571248.04</v>
      </c>
      <c r="H17" s="10">
        <v>426458.04</v>
      </c>
      <c r="I17" s="10">
        <v>83800.04</v>
      </c>
      <c r="J17" s="10">
        <v>83000.04</v>
      </c>
      <c r="K17" s="10">
        <v>82500.04</v>
      </c>
      <c r="L17" s="10">
        <v>75333.09</v>
      </c>
      <c r="M17" s="10">
        <v>0</v>
      </c>
      <c r="N17" s="10"/>
    </row>
    <row r="18" spans="2:14" ht="24.75" customHeight="1" thickBot="1">
      <c r="B18" s="5" t="s">
        <v>28</v>
      </c>
      <c r="C18" s="10">
        <f>C19+C21</f>
        <v>909508.7999999999</v>
      </c>
      <c r="D18" s="10">
        <v>945872.03</v>
      </c>
      <c r="E18" s="10">
        <v>642031</v>
      </c>
      <c r="F18" s="10">
        <f>F19+F21</f>
        <v>649448</v>
      </c>
      <c r="G18" s="10">
        <f>G19+G21</f>
        <v>485448</v>
      </c>
      <c r="H18" s="10">
        <v>342258</v>
      </c>
      <c r="I18" s="10">
        <v>0</v>
      </c>
      <c r="J18" s="10">
        <v>0</v>
      </c>
      <c r="K18" s="10">
        <v>0</v>
      </c>
      <c r="L18" s="10">
        <v>0</v>
      </c>
      <c r="M18" s="10">
        <f>M19+M21</f>
        <v>0</v>
      </c>
      <c r="N18" s="10"/>
    </row>
    <row r="19" spans="2:14" ht="23.25" customHeight="1">
      <c r="B19" s="7" t="s">
        <v>25</v>
      </c>
      <c r="C19" s="11">
        <v>805515.83</v>
      </c>
      <c r="D19" s="11">
        <v>875872.03</v>
      </c>
      <c r="E19" s="11">
        <v>452031</v>
      </c>
      <c r="F19" s="11">
        <v>479448</v>
      </c>
      <c r="G19" s="11">
        <v>335448</v>
      </c>
      <c r="H19" s="11">
        <v>242258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/>
    </row>
    <row r="20" spans="2:14" ht="26.25" customHeight="1">
      <c r="B20" s="7" t="s">
        <v>26</v>
      </c>
      <c r="C20" s="11">
        <v>347567.18</v>
      </c>
      <c r="D20" s="11">
        <v>506192.03</v>
      </c>
      <c r="E20" s="11">
        <v>0</v>
      </c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24" customHeight="1" thickBot="1">
      <c r="B21" s="2" t="s">
        <v>27</v>
      </c>
      <c r="C21" s="12">
        <v>103992.97</v>
      </c>
      <c r="D21" s="12">
        <v>70000</v>
      </c>
      <c r="E21" s="12">
        <v>190000</v>
      </c>
      <c r="F21" s="12">
        <v>170000</v>
      </c>
      <c r="G21" s="12">
        <v>150000</v>
      </c>
      <c r="H21" s="12">
        <v>100000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/>
    </row>
    <row r="22" spans="2:14" ht="24.75" customHeight="1" thickBot="1">
      <c r="B22" s="5" t="s">
        <v>21</v>
      </c>
      <c r="C22" s="10">
        <f aca="true" t="shared" si="1" ref="C22:H22">C23+C25+C27</f>
        <v>0</v>
      </c>
      <c r="D22" s="10">
        <f t="shared" si="1"/>
        <v>8500</v>
      </c>
      <c r="E22" s="10">
        <f t="shared" si="1"/>
        <v>13666.67</v>
      </c>
      <c r="F22" s="10">
        <f t="shared" si="1"/>
        <v>86500.04</v>
      </c>
      <c r="G22" s="10">
        <f t="shared" si="1"/>
        <v>85800.04</v>
      </c>
      <c r="H22" s="10">
        <f t="shared" si="1"/>
        <v>84200.04</v>
      </c>
      <c r="I22" s="10">
        <f>I23+I25+I27</f>
        <v>83800.04</v>
      </c>
      <c r="J22" s="10">
        <f>J23+J25+J27</f>
        <v>83000.04</v>
      </c>
      <c r="K22" s="10">
        <f>K23+K25+K27</f>
        <v>82500.04</v>
      </c>
      <c r="L22" s="10">
        <f>L23+L25+L27</f>
        <v>75333.09</v>
      </c>
      <c r="M22" s="10">
        <f>M23+M25+M27</f>
        <v>0</v>
      </c>
      <c r="N22" s="10"/>
    </row>
    <row r="23" spans="2:14" ht="22.5" customHeight="1">
      <c r="B23" s="7" t="s">
        <v>14</v>
      </c>
      <c r="C23" s="11">
        <v>0</v>
      </c>
      <c r="D23" s="11">
        <v>0</v>
      </c>
      <c r="E23" s="11">
        <v>6666.67</v>
      </c>
      <c r="F23" s="11">
        <v>80000.04</v>
      </c>
      <c r="G23" s="11">
        <v>80000.04</v>
      </c>
      <c r="H23" s="11">
        <v>80000.04</v>
      </c>
      <c r="I23" s="11">
        <v>80000.04</v>
      </c>
      <c r="J23" s="11">
        <v>80000.04</v>
      </c>
      <c r="K23" s="11">
        <v>80000.04</v>
      </c>
      <c r="L23" s="11">
        <v>73333.09</v>
      </c>
      <c r="M23" s="11">
        <v>0</v>
      </c>
      <c r="N23" s="11"/>
    </row>
    <row r="24" spans="2:14" ht="33.75" customHeight="1">
      <c r="B24" s="7" t="s">
        <v>15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/>
    </row>
    <row r="25" spans="2:14" ht="21" customHeight="1">
      <c r="B25" s="2" t="s">
        <v>16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/>
    </row>
    <row r="26" spans="2:14" ht="39.75" customHeight="1">
      <c r="B26" s="2" t="s">
        <v>17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/>
    </row>
    <row r="27" spans="2:14" ht="20.25" customHeight="1" thickBot="1">
      <c r="B27" s="6" t="s">
        <v>18</v>
      </c>
      <c r="C27" s="13">
        <v>0</v>
      </c>
      <c r="D27" s="13">
        <v>8500</v>
      </c>
      <c r="E27" s="13">
        <v>7000</v>
      </c>
      <c r="F27" s="13">
        <v>6500</v>
      </c>
      <c r="G27" s="13">
        <v>5800</v>
      </c>
      <c r="H27" s="13">
        <v>4200</v>
      </c>
      <c r="I27" s="13">
        <v>3800</v>
      </c>
      <c r="J27" s="13">
        <v>3000</v>
      </c>
      <c r="K27" s="13">
        <v>2500</v>
      </c>
      <c r="L27" s="13">
        <v>2000</v>
      </c>
      <c r="M27" s="13">
        <v>0</v>
      </c>
      <c r="N27" s="13"/>
    </row>
    <row r="28" spans="2:14" ht="24" customHeight="1" thickBot="1">
      <c r="B28" s="5" t="s">
        <v>39</v>
      </c>
      <c r="C28" s="22">
        <f aca="true" t="shared" si="2" ref="C28:H28">C29+C30</f>
        <v>0</v>
      </c>
      <c r="D28" s="22">
        <f t="shared" si="2"/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  <c r="H28" s="22">
        <f t="shared" si="2"/>
        <v>0</v>
      </c>
      <c r="I28" s="22">
        <f>I29+I30</f>
        <v>0</v>
      </c>
      <c r="J28" s="22">
        <f>J29+J30</f>
        <v>0</v>
      </c>
      <c r="K28" s="22">
        <f>K29+K30</f>
        <v>0</v>
      </c>
      <c r="L28" s="22">
        <f>L29+L30</f>
        <v>0</v>
      </c>
      <c r="M28" s="22">
        <f>M29+M30</f>
        <v>0</v>
      </c>
      <c r="N28" s="22"/>
    </row>
    <row r="29" spans="2:14" ht="39.75" customHeight="1">
      <c r="B29" s="7" t="s">
        <v>19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/>
    </row>
    <row r="30" spans="2:14" ht="24" customHeight="1">
      <c r="B30" s="7" t="s">
        <v>38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/>
    </row>
    <row r="31" spans="2:14" ht="27" customHeight="1" thickBot="1">
      <c r="B31" s="19" t="s">
        <v>36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/>
    </row>
    <row r="32" spans="2:14" ht="29.25" customHeight="1" thickBot="1">
      <c r="B32" s="5" t="s">
        <v>22</v>
      </c>
      <c r="C32" s="10">
        <v>2385057.03</v>
      </c>
      <c r="D32" s="10">
        <v>2738657</v>
      </c>
      <c r="E32" s="10">
        <v>2279959.33</v>
      </c>
      <c r="F32" s="10">
        <v>1720511.29</v>
      </c>
      <c r="G32" s="10">
        <v>1305063.25</v>
      </c>
      <c r="H32" s="10">
        <v>889615.21</v>
      </c>
      <c r="I32" s="10">
        <v>699847.17</v>
      </c>
      <c r="J32" s="10">
        <v>510079.13</v>
      </c>
      <c r="K32" s="10">
        <v>320311.09</v>
      </c>
      <c r="L32" s="10">
        <v>109768</v>
      </c>
      <c r="M32" s="10">
        <v>27442</v>
      </c>
      <c r="N32" s="10"/>
    </row>
    <row r="33" spans="2:14" ht="24.75" customHeight="1">
      <c r="B33" s="2" t="s">
        <v>23</v>
      </c>
      <c r="C33" s="20">
        <v>2385057.03</v>
      </c>
      <c r="D33" s="20">
        <v>2738657</v>
      </c>
      <c r="E33" s="20">
        <v>2279959.33</v>
      </c>
      <c r="F33" s="20">
        <v>1720511.29</v>
      </c>
      <c r="G33" s="20">
        <v>1305063.25</v>
      </c>
      <c r="H33" s="20">
        <v>889615.21</v>
      </c>
      <c r="I33" s="20">
        <v>699847.17</v>
      </c>
      <c r="J33" s="20">
        <v>510079.13</v>
      </c>
      <c r="K33" s="20">
        <v>320311.09</v>
      </c>
      <c r="L33" s="20">
        <v>109768</v>
      </c>
      <c r="M33" s="20">
        <v>27442</v>
      </c>
      <c r="N33" s="20"/>
    </row>
    <row r="34" spans="2:14" ht="25.5" customHeight="1">
      <c r="B34" s="2" t="s">
        <v>29</v>
      </c>
      <c r="C34" s="14">
        <v>506192.03</v>
      </c>
      <c r="D34" s="14">
        <v>640623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/>
    </row>
    <row r="35" spans="2:14" ht="23.25" customHeight="1">
      <c r="B35" s="7" t="s">
        <v>24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/>
    </row>
    <row r="36" spans="2:14" ht="26.25" customHeight="1">
      <c r="B36" s="2" t="s">
        <v>30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/>
    </row>
    <row r="37" spans="2:14" ht="18.75" customHeight="1">
      <c r="B37" s="2" t="s">
        <v>31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/>
    </row>
    <row r="38" spans="2:14" ht="27" customHeight="1" thickBot="1">
      <c r="B38" s="6" t="s">
        <v>32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/>
    </row>
    <row r="39" spans="2:14" ht="42" customHeight="1" thickBot="1">
      <c r="B39" s="5" t="s">
        <v>46</v>
      </c>
      <c r="C39" s="9" t="s">
        <v>0</v>
      </c>
      <c r="D39" s="9" t="s">
        <v>0</v>
      </c>
      <c r="E39" s="9" t="s">
        <v>0</v>
      </c>
      <c r="F39" s="9" t="s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/>
    </row>
    <row r="40" spans="2:14" ht="27" customHeight="1" thickBot="1">
      <c r="B40" s="5" t="s">
        <v>40</v>
      </c>
      <c r="C40" s="8">
        <v>0.2281</v>
      </c>
      <c r="D40" s="8">
        <v>0.2151</v>
      </c>
      <c r="E40" s="8">
        <v>0.212</v>
      </c>
      <c r="F40" s="8">
        <v>0.1538</v>
      </c>
      <c r="G40" s="9">
        <v>0.1127</v>
      </c>
      <c r="H40" s="9" t="s">
        <v>0</v>
      </c>
      <c r="I40" s="9" t="s">
        <v>0</v>
      </c>
      <c r="J40" s="9" t="s">
        <v>0</v>
      </c>
      <c r="K40" s="9" t="s">
        <v>0</v>
      </c>
      <c r="L40" s="9" t="s">
        <v>0</v>
      </c>
      <c r="M40" s="9" t="s">
        <v>0</v>
      </c>
      <c r="N40" s="9" t="s">
        <v>0</v>
      </c>
    </row>
    <row r="41" spans="2:14" ht="28.5" customHeight="1" thickBot="1">
      <c r="B41" s="5" t="s">
        <v>41</v>
      </c>
      <c r="C41" s="8">
        <v>0.1797</v>
      </c>
      <c r="D41" s="8">
        <v>0.1648</v>
      </c>
      <c r="E41" s="8">
        <v>0.212</v>
      </c>
      <c r="F41" s="8">
        <v>0.1538</v>
      </c>
      <c r="G41" s="9" t="s">
        <v>0</v>
      </c>
      <c r="H41" s="9" t="s">
        <v>0</v>
      </c>
      <c r="I41" s="9" t="s">
        <v>0</v>
      </c>
      <c r="J41" s="9" t="s">
        <v>0</v>
      </c>
      <c r="K41" s="9" t="s">
        <v>0</v>
      </c>
      <c r="L41" s="9" t="s">
        <v>0</v>
      </c>
      <c r="M41" s="9" t="s">
        <v>0</v>
      </c>
      <c r="N41" s="9" t="s">
        <v>0</v>
      </c>
    </row>
    <row r="42" spans="2:14" ht="41.25" customHeight="1" thickBot="1">
      <c r="B42" s="5" t="s">
        <v>42</v>
      </c>
      <c r="C42" s="8">
        <v>0.087</v>
      </c>
      <c r="D42" s="8">
        <v>0.075</v>
      </c>
      <c r="E42" s="8">
        <v>0.061</v>
      </c>
      <c r="F42" s="8">
        <v>0.0658</v>
      </c>
      <c r="G42" s="9" t="s">
        <v>0</v>
      </c>
      <c r="H42" s="9" t="s">
        <v>0</v>
      </c>
      <c r="I42" s="9" t="s">
        <v>0</v>
      </c>
      <c r="J42" s="9" t="s">
        <v>0</v>
      </c>
      <c r="K42" s="9" t="s">
        <v>0</v>
      </c>
      <c r="L42" s="9" t="s">
        <v>0</v>
      </c>
      <c r="M42" s="9" t="s">
        <v>0</v>
      </c>
      <c r="N42" s="9" t="s">
        <v>0</v>
      </c>
    </row>
    <row r="43" spans="2:14" ht="41.25" customHeight="1" thickBot="1">
      <c r="B43" s="5" t="s">
        <v>43</v>
      </c>
      <c r="C43" s="8">
        <v>0.0537</v>
      </c>
      <c r="D43" s="8">
        <v>0.0352</v>
      </c>
      <c r="E43" s="8">
        <v>0.061</v>
      </c>
      <c r="F43" s="8">
        <v>0.0658</v>
      </c>
      <c r="G43" s="9" t="s">
        <v>0</v>
      </c>
      <c r="H43" s="9" t="s">
        <v>0</v>
      </c>
      <c r="I43" s="9" t="s">
        <v>0</v>
      </c>
      <c r="J43" s="9" t="s">
        <v>0</v>
      </c>
      <c r="K43" s="9" t="s">
        <v>0</v>
      </c>
      <c r="L43" s="9" t="s">
        <v>0</v>
      </c>
      <c r="M43" s="9" t="s">
        <v>0</v>
      </c>
      <c r="N43" s="9" t="s">
        <v>0</v>
      </c>
    </row>
    <row r="44" spans="2:14" ht="40.5" customHeight="1" thickBot="1">
      <c r="B44" s="5" t="s">
        <v>44</v>
      </c>
      <c r="C44" s="9" t="s">
        <v>0</v>
      </c>
      <c r="D44" s="9" t="s">
        <v>0</v>
      </c>
      <c r="E44" s="9" t="s">
        <v>0</v>
      </c>
      <c r="F44" s="24">
        <v>7.63</v>
      </c>
      <c r="G44" s="24">
        <v>7.21</v>
      </c>
      <c r="H44" s="24">
        <v>7.24</v>
      </c>
      <c r="I44" s="24">
        <v>6.14</v>
      </c>
      <c r="J44" s="24">
        <v>4.6</v>
      </c>
      <c r="K44" s="24">
        <v>3.43</v>
      </c>
      <c r="L44" s="24">
        <v>2.44</v>
      </c>
      <c r="M44" s="24">
        <v>3.52</v>
      </c>
      <c r="N44" s="24"/>
    </row>
    <row r="45" spans="2:14" ht="42" customHeight="1" thickBot="1">
      <c r="B45" s="5" t="s">
        <v>45</v>
      </c>
      <c r="C45" s="9" t="s">
        <v>0</v>
      </c>
      <c r="D45" s="9" t="s">
        <v>0</v>
      </c>
      <c r="E45" s="9" t="s">
        <v>0</v>
      </c>
      <c r="F45" s="9" t="s">
        <v>0</v>
      </c>
      <c r="G45" s="9" t="s">
        <v>52</v>
      </c>
      <c r="H45" s="9" t="s">
        <v>52</v>
      </c>
      <c r="I45" s="9" t="s">
        <v>52</v>
      </c>
      <c r="J45" s="9" t="s">
        <v>52</v>
      </c>
      <c r="K45" s="9" t="s">
        <v>52</v>
      </c>
      <c r="L45" s="9" t="s">
        <v>52</v>
      </c>
      <c r="M45" s="9" t="s">
        <v>52</v>
      </c>
      <c r="N45" s="9"/>
    </row>
    <row r="49" spans="2:4" ht="12.75">
      <c r="B49" t="s">
        <v>5</v>
      </c>
      <c r="D49" t="s">
        <v>6</v>
      </c>
    </row>
  </sheetData>
  <sheetProtection selectLockedCells="1" selectUnlockedCells="1"/>
  <mergeCells count="3">
    <mergeCell ref="B3:H3"/>
    <mergeCell ref="D2:E2"/>
    <mergeCell ref="F2:G2"/>
  </mergeCells>
  <printOptions horizontalCentered="1"/>
  <pageMargins left="0.4724409448818898" right="0.2362204724409449" top="0.7086614173228347" bottom="0.5511811023622047" header="0.1968503937007874" footer="0.35433070866141736"/>
  <pageSetup fitToHeight="0" fitToWidth="1" horizontalDpi="600" verticalDpi="600" orientation="landscape" paperSize="9" scale="71" r:id="rId1"/>
  <headerFooter alignWithMargins="0">
    <oddHeader>&amp;R&amp;9Załącznik do wniosku o wydanie opinii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GMINA</cp:lastModifiedBy>
  <cp:lastPrinted>2012-11-22T09:46:55Z</cp:lastPrinted>
  <dcterms:created xsi:type="dcterms:W3CDTF">2010-10-09T21:31:08Z</dcterms:created>
  <dcterms:modified xsi:type="dcterms:W3CDTF">2012-11-22T10:41:12Z</dcterms:modified>
  <cp:category/>
  <cp:version/>
  <cp:contentType/>
  <cp:contentStatus/>
</cp:coreProperties>
</file>